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drawings/drawing4.xml" ContentType="application/vnd.openxmlformats-officedocument.drawing+xml"/>
  <Override PartName="/xl/tables/table5.xml" ContentType="application/vnd.openxmlformats-officedocument.spreadsheetml.table+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7.xml" ContentType="application/vnd.openxmlformats-officedocument.drawing+xml"/>
  <Override PartName="/xl/tables/table6.xml" ContentType="application/vnd.openxmlformats-officedocument.spreadsheetml.table+xml"/>
  <Override PartName="/xl/slicers/slicer2.xml" ContentType="application/vnd.ms-excel.slicer+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countyre-my.sharepoint.com/personal/jency_brock_countyre_org/Documents/"/>
    </mc:Choice>
  </mc:AlternateContent>
  <xr:revisionPtr revIDLastSave="0" documentId="8_{DA6DCF0B-F953-42CA-BA97-B5954DB6E313}" xr6:coauthVersionLast="47" xr6:coauthVersionMax="47" xr10:uidLastSave="{00000000-0000-0000-0000-000000000000}"/>
  <bookViews>
    <workbookView xWindow="-28920" yWindow="-75" windowWidth="29040" windowHeight="15720" tabRatio="918" activeTab="2" xr2:uid="{00000000-000D-0000-FFFF-FFFF00000000}"/>
  </bookViews>
  <sheets>
    <sheet name="Title" sheetId="33" r:id="rId1"/>
    <sheet name="Agenda" sheetId="22" r:id="rId2"/>
    <sheet name="INDEX" sheetId="10" r:id="rId3"/>
    <sheet name="Dashboard" sheetId="29" r:id="rId4"/>
    <sheet name="RFI" sheetId="11" r:id="rId5"/>
    <sheet name="1" sheetId="4" r:id="rId6"/>
    <sheet name="2" sheetId="5" r:id="rId7"/>
    <sheet name="3" sheetId="1" r:id="rId8"/>
    <sheet name="4" sheetId="3" r:id="rId9"/>
    <sheet name="5" sheetId="6" r:id="rId10"/>
    <sheet name="5.1" sheetId="16" r:id="rId11"/>
    <sheet name="6" sheetId="9" r:id="rId12"/>
    <sheet name="6.1" sheetId="20" r:id="rId13"/>
    <sheet name="7" sheetId="27" r:id="rId14"/>
    <sheet name="8" sheetId="35" r:id="rId15"/>
    <sheet name="Appendix 1" sheetId="14" r:id="rId16"/>
    <sheet name="Appendix 2" sheetId="15" r:id="rId17"/>
    <sheet name="App 2.1 Scenarios" sheetId="36" r:id="rId18"/>
    <sheet name="Appendix 3A" sheetId="19" r:id="rId19"/>
    <sheet name="Appendix 3B" sheetId="23" r:id="rId20"/>
    <sheet name="Appendix 4" sheetId="18" r:id="rId21"/>
    <sheet name="Appendix 5" sheetId="37" r:id="rId22"/>
    <sheet name="Dashboard Charts" sheetId="28" r:id="rId23"/>
    <sheet name="Vendor Table" sheetId="2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____nwc2" localSheetId="17" hidden="1">{"plant",#N/A,FALSE,"Plant";"cbu",#N/A,FALSE,"CBU";"legal",#N/A,FALSE,"Legal";"conso",#N/A,FALSE,"Conso"}</definedName>
    <definedName name="______nwc2" localSheetId="4" hidden="1">{"plant",#N/A,FALSE,"Plant";"cbu",#N/A,FALSE,"CBU";"legal",#N/A,FALSE,"Legal";"conso",#N/A,FALSE,"Conso"}</definedName>
    <definedName name="______nwc2" hidden="1">{"plant",#N/A,FALSE,"Plant";"cbu",#N/A,FALSE,"CBU";"legal",#N/A,FALSE,"Legal";"conso",#N/A,FALSE,"Conso"}</definedName>
    <definedName name="______vr2" localSheetId="17" hidden="1">{"plant",#N/A,FALSE,"Plant";"cbu",#N/A,FALSE,"CBU";"legal",#N/A,FALSE,"Legal";"conso",#N/A,FALSE,"Conso"}</definedName>
    <definedName name="______vr2" localSheetId="4" hidden="1">{"plant",#N/A,FALSE,"Plant";"cbu",#N/A,FALSE,"CBU";"legal",#N/A,FALSE,"Legal";"conso",#N/A,FALSE,"Conso"}</definedName>
    <definedName name="______vr2" hidden="1">{"plant",#N/A,FALSE,"Plant";"cbu",#N/A,FALSE,"CBU";"legal",#N/A,FALSE,"Legal";"conso",#N/A,FALSE,"Conso"}</definedName>
    <definedName name="____nwc2" localSheetId="17" hidden="1">{"plant",#N/A,FALSE,"Plant";"cbu",#N/A,FALSE,"CBU";"legal",#N/A,FALSE,"Legal";"conso",#N/A,FALSE,"Conso"}</definedName>
    <definedName name="____nwc2" localSheetId="4" hidden="1">{"plant",#N/A,FALSE,"Plant";"cbu",#N/A,FALSE,"CBU";"legal",#N/A,FALSE,"Legal";"conso",#N/A,FALSE,"Conso"}</definedName>
    <definedName name="____nwc2" hidden="1">{"plant",#N/A,FALSE,"Plant";"cbu",#N/A,FALSE,"CBU";"legal",#N/A,FALSE,"Legal";"conso",#N/A,FALSE,"Conso"}</definedName>
    <definedName name="____vr2" localSheetId="17" hidden="1">{"plant",#N/A,FALSE,"Plant";"cbu",#N/A,FALSE,"CBU";"legal",#N/A,FALSE,"Legal";"conso",#N/A,FALSE,"Conso"}</definedName>
    <definedName name="____vr2" localSheetId="4" hidden="1">{"plant",#N/A,FALSE,"Plant";"cbu",#N/A,FALSE,"CBU";"legal",#N/A,FALSE,"Legal";"conso",#N/A,FALSE,"Conso"}</definedName>
    <definedName name="____vr2" hidden="1">{"plant",#N/A,FALSE,"Plant";"cbu",#N/A,FALSE,"CBU";"legal",#N/A,FALSE,"Legal";"conso",#N/A,FALSE,"Conso"}</definedName>
    <definedName name="___amp1" localSheetId="17" hidden="1">{#N/A,#N/A,FALSE,"BS DETAIL";#N/A,#N/A,FALSE,"BS SUM";#N/A,#N/A,FALSE,"IS DETAIL";#N/A,#N/A,FALSE,"IS SUM";#N/A,#N/A,FALSE,"IS (ACT,BUD,PY)";#N/A,#N/A,FALSE,"AR DAYS"}</definedName>
    <definedName name="___amp1" localSheetId="4" hidden="1">{#N/A,#N/A,FALSE,"BS DETAIL";#N/A,#N/A,FALSE,"BS SUM";#N/A,#N/A,FALSE,"IS DETAIL";#N/A,#N/A,FALSE,"IS SUM";#N/A,#N/A,FALSE,"IS (ACT,BUD,PY)";#N/A,#N/A,FALSE,"AR DAYS"}</definedName>
    <definedName name="___amp1" hidden="1">{#N/A,#N/A,FALSE,"BS DETAIL";#N/A,#N/A,FALSE,"BS SUM";#N/A,#N/A,FALSE,"IS DETAIL";#N/A,#N/A,FALSE,"IS SUM";#N/A,#N/A,FALSE,"IS (ACT,BUD,PY)";#N/A,#N/A,FALSE,"AR DAYS"}</definedName>
    <definedName name="___amp2" localSheetId="17" hidden="1">{#N/A,#N/A,FALSE,"BS DETAIL";#N/A,#N/A,FALSE,"BS SUM";#N/A,#N/A,FALSE,"IS DETAIL";#N/A,#N/A,FALSE,"IS SUM";#N/A,#N/A,FALSE,"IS (ACT,BUD,PY)";#N/A,#N/A,FALSE,"AR DAYS"}</definedName>
    <definedName name="___amp2" localSheetId="4" hidden="1">{#N/A,#N/A,FALSE,"BS DETAIL";#N/A,#N/A,FALSE,"BS SUM";#N/A,#N/A,FALSE,"IS DETAIL";#N/A,#N/A,FALSE,"IS SUM";#N/A,#N/A,FALSE,"IS (ACT,BUD,PY)";#N/A,#N/A,FALSE,"AR DAYS"}</definedName>
    <definedName name="___amp2" hidden="1">{#N/A,#N/A,FALSE,"BS DETAIL";#N/A,#N/A,FALSE,"BS SUM";#N/A,#N/A,FALSE,"IS DETAIL";#N/A,#N/A,FALSE,"IS SUM";#N/A,#N/A,FALSE,"IS (ACT,BUD,PY)";#N/A,#N/A,FALSE,"AR DAYS"}</definedName>
    <definedName name="___amp3" localSheetId="17" hidden="1">{#N/A,#N/A,FALSE,"BS DETAIL";#N/A,#N/A,FALSE,"BS SUM";#N/A,#N/A,FALSE,"IS DETAIL";#N/A,#N/A,FALSE,"IS SUM";#N/A,#N/A,FALSE,"IS (ACT,BUD,PY)";#N/A,#N/A,FALSE,"AR DAYS"}</definedName>
    <definedName name="___amp3" localSheetId="4" hidden="1">{#N/A,#N/A,FALSE,"BS DETAIL";#N/A,#N/A,FALSE,"BS SUM";#N/A,#N/A,FALSE,"IS DETAIL";#N/A,#N/A,FALSE,"IS SUM";#N/A,#N/A,FALSE,"IS (ACT,BUD,PY)";#N/A,#N/A,FALSE,"AR DAYS"}</definedName>
    <definedName name="___amp3" hidden="1">{#N/A,#N/A,FALSE,"BS DETAIL";#N/A,#N/A,FALSE,"BS SUM";#N/A,#N/A,FALSE,"IS DETAIL";#N/A,#N/A,FALSE,"IS SUM";#N/A,#N/A,FALSE,"IS (ACT,BUD,PY)";#N/A,#N/A,FALSE,"AR DAYS"}</definedName>
    <definedName name="___amp4" localSheetId="17" hidden="1">{#N/A,#N/A,FALSE,"BS DETAIL";#N/A,#N/A,FALSE,"BS SUM";#N/A,#N/A,FALSE,"IS DETAIL";#N/A,#N/A,FALSE,"IS SUM";#N/A,#N/A,FALSE,"IS (ACT,BUD,PY)";#N/A,#N/A,FALSE,"AR DAYS"}</definedName>
    <definedName name="___amp4" localSheetId="4" hidden="1">{#N/A,#N/A,FALSE,"BS DETAIL";#N/A,#N/A,FALSE,"BS SUM";#N/A,#N/A,FALSE,"IS DETAIL";#N/A,#N/A,FALSE,"IS SUM";#N/A,#N/A,FALSE,"IS (ACT,BUD,PY)";#N/A,#N/A,FALSE,"AR DAYS"}</definedName>
    <definedName name="___amp4" hidden="1">{#N/A,#N/A,FALSE,"BS DETAIL";#N/A,#N/A,FALSE,"BS SUM";#N/A,#N/A,FALSE,"IS DETAIL";#N/A,#N/A,FALSE,"IS SUM";#N/A,#N/A,FALSE,"IS (ACT,BUD,PY)";#N/A,#N/A,FALSE,"AR DAYS"}</definedName>
    <definedName name="___amp5" localSheetId="17" hidden="1">{#N/A,#N/A,FALSE,"BS DETAIL";#N/A,#N/A,FALSE,"BS SUM";#N/A,#N/A,FALSE,"IS DETAIL";#N/A,#N/A,FALSE,"IS SUM";#N/A,#N/A,FALSE,"IS (ACT,BUD,PY)";#N/A,#N/A,FALSE,"AR DAYS"}</definedName>
    <definedName name="___amp5" localSheetId="4" hidden="1">{#N/A,#N/A,FALSE,"BS DETAIL";#N/A,#N/A,FALSE,"BS SUM";#N/A,#N/A,FALSE,"IS DETAIL";#N/A,#N/A,FALSE,"IS SUM";#N/A,#N/A,FALSE,"IS (ACT,BUD,PY)";#N/A,#N/A,FALSE,"AR DAYS"}</definedName>
    <definedName name="___amp5" hidden="1">{#N/A,#N/A,FALSE,"BS DETAIL";#N/A,#N/A,FALSE,"BS SUM";#N/A,#N/A,FALSE,"IS DETAIL";#N/A,#N/A,FALSE,"IS SUM";#N/A,#N/A,FALSE,"IS (ACT,BUD,PY)";#N/A,#N/A,FALSE,"AR DAYS"}</definedName>
    <definedName name="___nwc2" localSheetId="17" hidden="1">{"plant",#N/A,FALSE,"Plant";"cbu",#N/A,FALSE,"CBU";"legal",#N/A,FALSE,"Legal";"conso",#N/A,FALSE,"Conso"}</definedName>
    <definedName name="___nwc2" localSheetId="4" hidden="1">{"plant",#N/A,FALSE,"Plant";"cbu",#N/A,FALSE,"CBU";"legal",#N/A,FALSE,"Legal";"conso",#N/A,FALSE,"Conso"}</definedName>
    <definedName name="___nwc2" hidden="1">{"plant",#N/A,FALSE,"Plant";"cbu",#N/A,FALSE,"CBU";"legal",#N/A,FALSE,"Legal";"conso",#N/A,FALSE,"Conso"}</definedName>
    <definedName name="___vr2" localSheetId="17" hidden="1">{"plant",#N/A,FALSE,"Plant";"cbu",#N/A,FALSE,"CBU";"legal",#N/A,FALSE,"Legal";"conso",#N/A,FALSE,"Conso"}</definedName>
    <definedName name="___vr2" localSheetId="4" hidden="1">{"plant",#N/A,FALSE,"Plant";"cbu",#N/A,FALSE,"CBU";"legal",#N/A,FALSE,"Legal";"conso",#N/A,FALSE,"Conso"}</definedName>
    <definedName name="___vr2" hidden="1">{"plant",#N/A,FALSE,"Plant";"cbu",#N/A,FALSE,"CBU";"legal",#N/A,FALSE,"Legal";"conso",#N/A,FALSE,"Conso"}</definedName>
    <definedName name="__123Graph_A" hidden="1">'[1]Schedule 4'!$D$1601:$D$1629</definedName>
    <definedName name="__123Graph_AGRPH_EXPIRE" localSheetId="10" hidden="1">#REF!</definedName>
    <definedName name="__123Graph_AGRPH_EXPIRE" localSheetId="11" hidden="1">#REF!</definedName>
    <definedName name="__123Graph_AGRPH_EXPIRE" localSheetId="17" hidden="1">#REF!</definedName>
    <definedName name="__123Graph_AGRPH_EXPIRE" localSheetId="19" hidden="1">#REF!</definedName>
    <definedName name="__123Graph_AGRPH_EXPIRE" localSheetId="4" hidden="1">#REF!</definedName>
    <definedName name="__123Graph_AGRPH_EXPIRE" hidden="1">#REF!</definedName>
    <definedName name="__123Graph_X" hidden="1">'[2]BALANCE SHEET-GAAP'!$B$19:$B$24</definedName>
    <definedName name="__123Graph_XGRPH_EXPIRE" localSheetId="10" hidden="1">#REF!</definedName>
    <definedName name="__123Graph_XGRPH_EXPIRE" localSheetId="11" hidden="1">#REF!</definedName>
    <definedName name="__123Graph_XGRPH_EXPIRE" localSheetId="17" hidden="1">#REF!</definedName>
    <definedName name="__123Graph_XGRPH_EXPIRE" localSheetId="19" hidden="1">#REF!</definedName>
    <definedName name="__123Graph_XGRPH_EXPIRE" localSheetId="4" hidden="1">#REF!</definedName>
    <definedName name="__123Graph_XGRPH_EXPIRE" hidden="1">#REF!</definedName>
    <definedName name="__FDS_HYPERLINK_TOGGLE_STATE__" hidden="1">"ON"</definedName>
    <definedName name="__IntlFixup" hidden="1">TRUE</definedName>
    <definedName name="__nwc2" localSheetId="17" hidden="1">{"plant",#N/A,FALSE,"Plant";"cbu",#N/A,FALSE,"CBU";"legal",#N/A,FALSE,"Legal";"conso",#N/A,FALSE,"Conso"}</definedName>
    <definedName name="__nwc2" localSheetId="4" hidden="1">{"plant",#N/A,FALSE,"Plant";"cbu",#N/A,FALSE,"CBU";"legal",#N/A,FALSE,"Legal";"conso",#N/A,FALSE,"Conso"}</definedName>
    <definedName name="__nwc2" hidden="1">{"plant",#N/A,FALSE,"Plant";"cbu",#N/A,FALSE,"CBU";"legal",#N/A,FALSE,"Legal";"conso",#N/A,FALSE,"Conso"}</definedName>
    <definedName name="__vr2" localSheetId="17" hidden="1">{"plant",#N/A,FALSE,"Plant";"cbu",#N/A,FALSE,"CBU";"legal",#N/A,FALSE,"Legal";"conso",#N/A,FALSE,"Conso"}</definedName>
    <definedName name="__vr2" localSheetId="4" hidden="1">{"plant",#N/A,FALSE,"Plant";"cbu",#N/A,FALSE,"CBU";"legal",#N/A,FALSE,"Legal";"conso",#N/A,FALSE,"Conso"}</definedName>
    <definedName name="__vr2" hidden="1">{"plant",#N/A,FALSE,"Plant";"cbu",#N/A,FALSE,"CBU";"legal",#N/A,FALSE,"Legal";"conso",#N/A,FALSE,"Conso"}</definedName>
    <definedName name="_1__FDSAUDITLINK__" localSheetId="17" hidden="1">{"fdsup://directions/FAT Viewer?action=UPDATE&amp;creator=factset&amp;DYN_ARGS=TRUE&amp;DOC_NAME=FAT:FQL_AUDITING_CLIENT_TEMPLATE.FAT&amp;display_string=Audit&amp;VAR:KEY=QJOLOPGHWH&amp;VAR:QUERY=RkZfRU5UUlBSX1ZBTF9EQUlMWShOT1csLCwsLCdESUwnKQ==&amp;WINDOW=FIRST_POPUP&amp;HEIGHT=450&amp;WIDTH=","450&amp;START_MAXIMIZED=FALSE&amp;VAR:CALENDAR=US&amp;VAR:SYMBOL=VRTX&amp;VAR:INDEX=0"}</definedName>
    <definedName name="_1__FDSAUDITLINK__" localSheetId="4" hidden="1">{"fdsup://directions/FAT Viewer?action=UPDATE&amp;creator=factset&amp;DYN_ARGS=TRUE&amp;DOC_NAME=FAT:FQL_AUDITING_CLIENT_TEMPLATE.FAT&amp;display_string=Audit&amp;VAR:KEY=QJOLOPGHWH&amp;VAR:QUERY=RkZfRU5UUlBSX1ZBTF9EQUlMWShOT1csLCwsLCdESUwnKQ==&amp;WINDOW=FIRST_POPUP&amp;HEIGHT=450&amp;WIDTH=","450&amp;START_MAXIMIZED=FALSE&amp;VAR:CALENDAR=US&amp;VAR:SYMBOL=VRTX&amp;VAR:INDEX=0"}</definedName>
    <definedName name="_1__FDSAUDITLINK__" hidden="1">{"fdsup://directions/FAT Viewer?action=UPDATE&amp;creator=factset&amp;DYN_ARGS=TRUE&amp;DOC_NAME=FAT:FQL_AUDITING_CLIENT_TEMPLATE.FAT&amp;display_string=Audit&amp;VAR:KEY=QJOLOPGHWH&amp;VAR:QUERY=RkZfRU5UUlBSX1ZBTF9EQUlMWShOT1csLCwsLCdESUwnKQ==&amp;WINDOW=FIRST_POPUP&amp;HEIGHT=450&amp;WIDTH=","450&amp;START_MAXIMIZED=FALSE&amp;VAR:CALENDAR=US&amp;VAR:SYMBOL=VRTX&amp;VAR:INDEX=0"}</definedName>
    <definedName name="_2__FDSAUDITLINK__" localSheetId="17" hidden="1">{"fdsup://directions/FAT Viewer?action=UPDATE&amp;creator=factset&amp;DYN_ARGS=TRUE&amp;DOC_NAME=FAT:FQL_AUDITING_CLIENT_TEMPLATE.FAT&amp;display_string=Audit&amp;VAR:KEY=DCNGXWXWPK&amp;VAR:QUERY=RkZfRU5UUlBSX1ZBTF9EQUlMWShOT1csLCwsLCdESUwnKQ==&amp;WINDOW=FIRST_POPUP&amp;HEIGHT=450&amp;WIDTH=","450&amp;START_MAXIMIZED=FALSE&amp;VAR:CALENDAR=US&amp;VAR:SYMBOL=ALKS&amp;VAR:INDEX=0"}</definedName>
    <definedName name="_2__FDSAUDITLINK__" localSheetId="4" hidden="1">{"fdsup://directions/FAT Viewer?action=UPDATE&amp;creator=factset&amp;DYN_ARGS=TRUE&amp;DOC_NAME=FAT:FQL_AUDITING_CLIENT_TEMPLATE.FAT&amp;display_string=Audit&amp;VAR:KEY=DCNGXWXWPK&amp;VAR:QUERY=RkZfRU5UUlBSX1ZBTF9EQUlMWShOT1csLCwsLCdESUwnKQ==&amp;WINDOW=FIRST_POPUP&amp;HEIGHT=450&amp;WIDTH=","450&amp;START_MAXIMIZED=FALSE&amp;VAR:CALENDAR=US&amp;VAR:SYMBOL=ALKS&amp;VAR:INDEX=0"}</definedName>
    <definedName name="_2__FDSAUDITLINK__" hidden="1">{"fdsup://directions/FAT Viewer?action=UPDATE&amp;creator=factset&amp;DYN_ARGS=TRUE&amp;DOC_NAME=FAT:FQL_AUDITING_CLIENT_TEMPLATE.FAT&amp;display_string=Audit&amp;VAR:KEY=DCNGXWXWPK&amp;VAR:QUERY=RkZfRU5UUlBSX1ZBTF9EQUlMWShOT1csLCwsLCdESUwnKQ==&amp;WINDOW=FIRST_POPUP&amp;HEIGHT=450&amp;WIDTH=","450&amp;START_MAXIMIZED=FALSE&amp;VAR:CALENDAR=US&amp;VAR:SYMBOL=ALKS&amp;VAR:INDEX=0"}</definedName>
    <definedName name="_3__FDSAUDITLINK__" localSheetId="17" hidden="1">{"fdsup://directions/FAT Viewer?action=UPDATE&amp;creator=factset&amp;DYN_ARGS=TRUE&amp;DOC_NAME=FAT:FQL_AUDITING_CLIENT_TEMPLATE.FAT&amp;display_string=Audit&amp;VAR:KEY=UHKPODUPWH&amp;VAR:QUERY=RkZfRU5UUlBSX1ZBTF9EQUlMWShOT1csLCwsLCdESUwnKQ==&amp;WINDOW=FIRST_POPUP&amp;HEIGHT=450&amp;WIDTH=","450&amp;START_MAXIMIZED=FALSE&amp;VAR:CALENDAR=US&amp;VAR:SYMBOL=ITMN&amp;VAR:INDEX=0"}</definedName>
    <definedName name="_3__FDSAUDITLINK__" localSheetId="4" hidden="1">{"fdsup://directions/FAT Viewer?action=UPDATE&amp;creator=factset&amp;DYN_ARGS=TRUE&amp;DOC_NAME=FAT:FQL_AUDITING_CLIENT_TEMPLATE.FAT&amp;display_string=Audit&amp;VAR:KEY=UHKPODUPWH&amp;VAR:QUERY=RkZfRU5UUlBSX1ZBTF9EQUlMWShOT1csLCwsLCdESUwnKQ==&amp;WINDOW=FIRST_POPUP&amp;HEIGHT=450&amp;WIDTH=","450&amp;START_MAXIMIZED=FALSE&amp;VAR:CALENDAR=US&amp;VAR:SYMBOL=ITMN&amp;VAR:INDEX=0"}</definedName>
    <definedName name="_3__FDSAUDITLINK__" hidden="1">{"fdsup://directions/FAT Viewer?action=UPDATE&amp;creator=factset&amp;DYN_ARGS=TRUE&amp;DOC_NAME=FAT:FQL_AUDITING_CLIENT_TEMPLATE.FAT&amp;display_string=Audit&amp;VAR:KEY=UHKPODUPWH&amp;VAR:QUERY=RkZfRU5UUlBSX1ZBTF9EQUlMWShOT1csLCwsLCdESUwnKQ==&amp;WINDOW=FIRST_POPUP&amp;HEIGHT=450&amp;WIDTH=","450&amp;START_MAXIMIZED=FALSE&amp;VAR:CALENDAR=US&amp;VAR:SYMBOL=ITMN&amp;VAR:INDEX=0"}</definedName>
    <definedName name="_312__FDSAUDITLINK__" localSheetId="17" hidden="1">{"fdsup://Directions/FactSet Auditing Viewer?action=AUDIT_VALUE&amp;DB=129&amp;ID1=22967810&amp;VALUEID=02001&amp;SDATE=2011&amp;PERIODTYPE=ANN_STD&amp;SCFT=3&amp;window=popup_no_bar&amp;width=385&amp;height=120&amp;START_MAXIMIZED=FALSE&amp;creator=factset&amp;display_string=Audit"}</definedName>
    <definedName name="_312__FDSAUDITLINK__" localSheetId="4" hidden="1">{"fdsup://Directions/FactSet Auditing Viewer?action=AUDIT_VALUE&amp;DB=129&amp;ID1=22967810&amp;VALUEID=02001&amp;SDATE=2011&amp;PERIODTYPE=ANN_STD&amp;SCFT=3&amp;window=popup_no_bar&amp;width=385&amp;height=120&amp;START_MAXIMIZED=FALSE&amp;creator=factset&amp;display_string=Audit"}</definedName>
    <definedName name="_312__FDSAUDITLINK__" hidden="1">{"fdsup://Directions/FactSet Auditing Viewer?action=AUDIT_VALUE&amp;DB=129&amp;ID1=22967810&amp;VALUEID=02001&amp;SDATE=2011&amp;PERIODTYPE=ANN_STD&amp;SCFT=3&amp;window=popup_no_bar&amp;width=385&amp;height=120&amp;START_MAXIMIZED=FALSE&amp;creator=factset&amp;display_string=Audit"}</definedName>
    <definedName name="_4__FDSAUDITLINK__" localSheetId="17" hidden="1">{"fdsup://directions/FAT Viewer?action=UPDATE&amp;creator=factset&amp;DYN_ARGS=TRUE&amp;DOC_NAME=FAT:FQL_AUDITING_CLIENT_TEMPLATE.FAT&amp;display_string=Audit&amp;VAR:KEY=OHQDWBINOJ&amp;VAR:QUERY=RkZfRU5UUlBSX1ZBTF9EQUlMWShOT1csLCwsLCdESUwnKQ==&amp;WINDOW=FIRST_POPUP&amp;HEIGHT=450&amp;WIDTH=","450&amp;START_MAXIMIZED=FALSE&amp;VAR:CALENDAR=US&amp;VAR:SYMBOL=AMLN&amp;VAR:INDEX=0"}</definedName>
    <definedName name="_4__FDSAUDITLINK__" localSheetId="4" hidden="1">{"fdsup://directions/FAT Viewer?action=UPDATE&amp;creator=factset&amp;DYN_ARGS=TRUE&amp;DOC_NAME=FAT:FQL_AUDITING_CLIENT_TEMPLATE.FAT&amp;display_string=Audit&amp;VAR:KEY=OHQDWBINOJ&amp;VAR:QUERY=RkZfRU5UUlBSX1ZBTF9EQUlMWShOT1csLCwsLCdESUwnKQ==&amp;WINDOW=FIRST_POPUP&amp;HEIGHT=450&amp;WIDTH=","450&amp;START_MAXIMIZED=FALSE&amp;VAR:CALENDAR=US&amp;VAR:SYMBOL=AMLN&amp;VAR:INDEX=0"}</definedName>
    <definedName name="_4__FDSAUDITLINK__" hidden="1">{"fdsup://directions/FAT Viewer?action=UPDATE&amp;creator=factset&amp;DYN_ARGS=TRUE&amp;DOC_NAME=FAT:FQL_AUDITING_CLIENT_TEMPLATE.FAT&amp;display_string=Audit&amp;VAR:KEY=OHQDWBINOJ&amp;VAR:QUERY=RkZfRU5UUlBSX1ZBTF9EQUlMWShOT1csLCwsLCdESUwnKQ==&amp;WINDOW=FIRST_POPUP&amp;HEIGHT=450&amp;WIDTH=","450&amp;START_MAXIMIZED=FALSE&amp;VAR:CALENDAR=US&amp;VAR:SYMBOL=AMLN&amp;VAR:INDEX=0"}</definedName>
    <definedName name="_amp1" localSheetId="17" hidden="1">{#N/A,#N/A,FALSE,"BS DETAIL";#N/A,#N/A,FALSE,"BS SUM";#N/A,#N/A,FALSE,"IS DETAIL";#N/A,#N/A,FALSE,"IS SUM";#N/A,#N/A,FALSE,"IS (ACT,BUD,PY)";#N/A,#N/A,FALSE,"AR DAYS"}</definedName>
    <definedName name="_amp1" localSheetId="4" hidden="1">{#N/A,#N/A,FALSE,"BS DETAIL";#N/A,#N/A,FALSE,"BS SUM";#N/A,#N/A,FALSE,"IS DETAIL";#N/A,#N/A,FALSE,"IS SUM";#N/A,#N/A,FALSE,"IS (ACT,BUD,PY)";#N/A,#N/A,FALSE,"AR DAYS"}</definedName>
    <definedName name="_amp1" hidden="1">{#N/A,#N/A,FALSE,"BS DETAIL";#N/A,#N/A,FALSE,"BS SUM";#N/A,#N/A,FALSE,"IS DETAIL";#N/A,#N/A,FALSE,"IS SUM";#N/A,#N/A,FALSE,"IS (ACT,BUD,PY)";#N/A,#N/A,FALSE,"AR DAYS"}</definedName>
    <definedName name="_amp2" localSheetId="17" hidden="1">{#N/A,#N/A,FALSE,"BS DETAIL";#N/A,#N/A,FALSE,"BS SUM";#N/A,#N/A,FALSE,"IS DETAIL";#N/A,#N/A,FALSE,"IS SUM";#N/A,#N/A,FALSE,"IS (ACT,BUD,PY)";#N/A,#N/A,FALSE,"AR DAYS"}</definedName>
    <definedName name="_amp2" localSheetId="4" hidden="1">{#N/A,#N/A,FALSE,"BS DETAIL";#N/A,#N/A,FALSE,"BS SUM";#N/A,#N/A,FALSE,"IS DETAIL";#N/A,#N/A,FALSE,"IS SUM";#N/A,#N/A,FALSE,"IS (ACT,BUD,PY)";#N/A,#N/A,FALSE,"AR DAYS"}</definedName>
    <definedName name="_amp2" hidden="1">{#N/A,#N/A,FALSE,"BS DETAIL";#N/A,#N/A,FALSE,"BS SUM";#N/A,#N/A,FALSE,"IS DETAIL";#N/A,#N/A,FALSE,"IS SUM";#N/A,#N/A,FALSE,"IS (ACT,BUD,PY)";#N/A,#N/A,FALSE,"AR DAYS"}</definedName>
    <definedName name="_amp3" localSheetId="17" hidden="1">{#N/A,#N/A,FALSE,"BS DETAIL";#N/A,#N/A,FALSE,"BS SUM";#N/A,#N/A,FALSE,"IS DETAIL";#N/A,#N/A,FALSE,"IS SUM";#N/A,#N/A,FALSE,"IS (ACT,BUD,PY)";#N/A,#N/A,FALSE,"AR DAYS"}</definedName>
    <definedName name="_amp3" localSheetId="4" hidden="1">{#N/A,#N/A,FALSE,"BS DETAIL";#N/A,#N/A,FALSE,"BS SUM";#N/A,#N/A,FALSE,"IS DETAIL";#N/A,#N/A,FALSE,"IS SUM";#N/A,#N/A,FALSE,"IS (ACT,BUD,PY)";#N/A,#N/A,FALSE,"AR DAYS"}</definedName>
    <definedName name="_amp3" hidden="1">{#N/A,#N/A,FALSE,"BS DETAIL";#N/A,#N/A,FALSE,"BS SUM";#N/A,#N/A,FALSE,"IS DETAIL";#N/A,#N/A,FALSE,"IS SUM";#N/A,#N/A,FALSE,"IS (ACT,BUD,PY)";#N/A,#N/A,FALSE,"AR DAYS"}</definedName>
    <definedName name="_amp4" localSheetId="17" hidden="1">{#N/A,#N/A,FALSE,"BS DETAIL";#N/A,#N/A,FALSE,"BS SUM";#N/A,#N/A,FALSE,"IS DETAIL";#N/A,#N/A,FALSE,"IS SUM";#N/A,#N/A,FALSE,"IS (ACT,BUD,PY)";#N/A,#N/A,FALSE,"AR DAYS"}</definedName>
    <definedName name="_amp4" localSheetId="4" hidden="1">{#N/A,#N/A,FALSE,"BS DETAIL";#N/A,#N/A,FALSE,"BS SUM";#N/A,#N/A,FALSE,"IS DETAIL";#N/A,#N/A,FALSE,"IS SUM";#N/A,#N/A,FALSE,"IS (ACT,BUD,PY)";#N/A,#N/A,FALSE,"AR DAYS"}</definedName>
    <definedName name="_amp4" hidden="1">{#N/A,#N/A,FALSE,"BS DETAIL";#N/A,#N/A,FALSE,"BS SUM";#N/A,#N/A,FALSE,"IS DETAIL";#N/A,#N/A,FALSE,"IS SUM";#N/A,#N/A,FALSE,"IS (ACT,BUD,PY)";#N/A,#N/A,FALSE,"AR DAYS"}</definedName>
    <definedName name="_amp5" localSheetId="17" hidden="1">{#N/A,#N/A,FALSE,"BS DETAIL";#N/A,#N/A,FALSE,"BS SUM";#N/A,#N/A,FALSE,"IS DETAIL";#N/A,#N/A,FALSE,"IS SUM";#N/A,#N/A,FALSE,"IS (ACT,BUD,PY)";#N/A,#N/A,FALSE,"AR DAYS"}</definedName>
    <definedName name="_amp5" localSheetId="4" hidden="1">{#N/A,#N/A,FALSE,"BS DETAIL";#N/A,#N/A,FALSE,"BS SUM";#N/A,#N/A,FALSE,"IS DETAIL";#N/A,#N/A,FALSE,"IS SUM";#N/A,#N/A,FALSE,"IS (ACT,BUD,PY)";#N/A,#N/A,FALSE,"AR DAYS"}</definedName>
    <definedName name="_amp5" hidden="1">{#N/A,#N/A,FALSE,"BS DETAIL";#N/A,#N/A,FALSE,"BS SUM";#N/A,#N/A,FALSE,"IS DETAIL";#N/A,#N/A,FALSE,"IS SUM";#N/A,#N/A,FALSE,"IS (ACT,BUD,PY)";#N/A,#N/A,FALSE,"AR DAYS"}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544</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3F1A3D17937443C5BB4BBC282C03991D.edm" localSheetId="10" hidden="1">#REF!</definedName>
    <definedName name="_bdm.3F1A3D17937443C5BB4BBC282C03991D.edm" localSheetId="11" hidden="1">#REF!</definedName>
    <definedName name="_bdm.3F1A3D17937443C5BB4BBC282C03991D.edm" localSheetId="17" hidden="1">#REF!</definedName>
    <definedName name="_bdm.3F1A3D17937443C5BB4BBC282C03991D.edm" localSheetId="19" hidden="1">#REF!</definedName>
    <definedName name="_bdm.3F1A3D17937443C5BB4BBC282C03991D.edm" localSheetId="4" hidden="1">#REF!</definedName>
    <definedName name="_bdm.3F1A3D17937443C5BB4BBC282C03991D.edm" hidden="1">#REF!</definedName>
    <definedName name="_bdm.45E565F3C59C40EBB02D709AE94F7082.edm" localSheetId="10" hidden="1">#REF!</definedName>
    <definedName name="_bdm.45E565F3C59C40EBB02D709AE94F7082.edm" localSheetId="11" hidden="1">#REF!</definedName>
    <definedName name="_bdm.45E565F3C59C40EBB02D709AE94F7082.edm" localSheetId="17" hidden="1">#REF!</definedName>
    <definedName name="_bdm.45E565F3C59C40EBB02D709AE94F7082.edm" localSheetId="19" hidden="1">#REF!</definedName>
    <definedName name="_bdm.45E565F3C59C40EBB02D709AE94F7082.edm" localSheetId="4" hidden="1">#REF!</definedName>
    <definedName name="_bdm.45E565F3C59C40EBB02D709AE94F7082.edm" hidden="1">#REF!</definedName>
    <definedName name="_Fill" localSheetId="10" hidden="1">#REF!</definedName>
    <definedName name="_Fill" localSheetId="11" hidden="1">#REF!</definedName>
    <definedName name="_Fill" localSheetId="17" hidden="1">#REF!</definedName>
    <definedName name="_Fill" localSheetId="19" hidden="1">#REF!</definedName>
    <definedName name="_Fill" localSheetId="4" hidden="1">#REF!</definedName>
    <definedName name="_Fill" hidden="1">#REF!</definedName>
    <definedName name="_xlnm._FilterDatabase" localSheetId="11" hidden="1">'6'!#REF!</definedName>
    <definedName name="_Key1" localSheetId="10" hidden="1">#REF!</definedName>
    <definedName name="_Key1" localSheetId="11" hidden="1">#REF!</definedName>
    <definedName name="_Key1" localSheetId="19" hidden="1">#REF!</definedName>
    <definedName name="_Key1" localSheetId="4" hidden="1">#REF!</definedName>
    <definedName name="_Key1" hidden="1">#REF!</definedName>
    <definedName name="_Key2" localSheetId="10" hidden="1">#REF!</definedName>
    <definedName name="_Key2" localSheetId="11" hidden="1">#REF!</definedName>
    <definedName name="_Key2" localSheetId="19" hidden="1">#REF!</definedName>
    <definedName name="_Key2" localSheetId="4" hidden="1">#REF!</definedName>
    <definedName name="_Key2" hidden="1">#REF!</definedName>
    <definedName name="_Order1" hidden="1">255</definedName>
    <definedName name="_Order2" hidden="1">0</definedName>
    <definedName name="_Regression_Int" hidden="1">1</definedName>
    <definedName name="_Sort" localSheetId="10" hidden="1">#REF!</definedName>
    <definedName name="_Sort" localSheetId="11" hidden="1">#REF!</definedName>
    <definedName name="_Sort" localSheetId="19" hidden="1">#REF!</definedName>
    <definedName name="_Sort" localSheetId="4" hidden="1">#REF!</definedName>
    <definedName name="_Sort" hidden="1">#REF!</definedName>
    <definedName name="_Table1_In1" localSheetId="10" hidden="1">#REF!</definedName>
    <definedName name="_Table1_In1" localSheetId="11" hidden="1">#REF!</definedName>
    <definedName name="_Table1_In1" localSheetId="19" hidden="1">#REF!</definedName>
    <definedName name="_Table1_In1" localSheetId="4" hidden="1">#REF!</definedName>
    <definedName name="_Table1_In1" hidden="1">#REF!</definedName>
    <definedName name="_Table2_Out" localSheetId="10" hidden="1">#REF!</definedName>
    <definedName name="_Table2_Out" localSheetId="11" hidden="1">#REF!</definedName>
    <definedName name="_Table2_Out" localSheetId="19" hidden="1">#REF!</definedName>
    <definedName name="_Table2_Out" localSheetId="4" hidden="1">#REF!</definedName>
    <definedName name="_Table2_Out" hidden="1">#REF!</definedName>
    <definedName name="aaa" localSheetId="17" hidden="1">{"'Grill_Objective'!$A$1:$AF$101"}</definedName>
    <definedName name="aaa" localSheetId="4" hidden="1">{"'Grill_Objective'!$A$1:$AF$101"}</definedName>
    <definedName name="aaa" hidden="1">{"'Grill_Objective'!$A$1:$AF$101"}</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localSheetId="17" hidden="1">{#N/A,#N/A,TRUE,"ggen";#N/A,#N/A,TRUE,"prod";#N/A,#N/A,TRUE,"mktg"}</definedName>
    <definedName name="abc" localSheetId="4" hidden="1">{#N/A,#N/A,TRUE,"ggen";#N/A,#N/A,TRUE,"prod";#N/A,#N/A,TRUE,"mktg"}</definedName>
    <definedName name="abc" hidden="1">{#N/A,#N/A,TRUE,"ggen";#N/A,#N/A,TRUE,"prod";#N/A,#N/A,TRUE,"mktg"}</definedName>
    <definedName name="amp" localSheetId="17" hidden="1">{#N/A,#N/A,FALSE,"BS DETAIL";#N/A,#N/A,FALSE,"BS SUM";#N/A,#N/A,FALSE,"IS DETAIL";#N/A,#N/A,FALSE,"IS SUM";#N/A,#N/A,FALSE,"IS (ACT,BUD,PY)";#N/A,#N/A,FALSE,"AR DAYS"}</definedName>
    <definedName name="amp" localSheetId="4" hidden="1">{#N/A,#N/A,FALSE,"BS DETAIL";#N/A,#N/A,FALSE,"BS SUM";#N/A,#N/A,FALSE,"IS DETAIL";#N/A,#N/A,FALSE,"IS SUM";#N/A,#N/A,FALSE,"IS (ACT,BUD,PY)";#N/A,#N/A,FALSE,"AR DAYS"}</definedName>
    <definedName name="amp" hidden="1">{#N/A,#N/A,FALSE,"BS DETAIL";#N/A,#N/A,FALSE,"BS SUM";#N/A,#N/A,FALSE,"IS DETAIL";#N/A,#N/A,FALSE,"IS SUM";#N/A,#N/A,FALSE,"IS (ACT,BUD,PY)";#N/A,#N/A,FALSE,"AR DAYS"}</definedName>
    <definedName name="AS2DocOpenMode" hidden="1">"AS2DocumentBrowse"</definedName>
    <definedName name="AS2HasNoAutoHeaderFooter" hidden="1">" "</definedName>
    <definedName name="asfdcvb" localSheetId="17" hidden="1">{"plant",#N/A,FALSE,"Plant";"cbu",#N/A,FALSE,"CBU";"legal",#N/A,FALSE,"Legal";"conso",#N/A,FALSE,"Conso"}</definedName>
    <definedName name="asfdcvb" localSheetId="4" hidden="1">{"plant",#N/A,FALSE,"Plant";"cbu",#N/A,FALSE,"CBU";"legal",#N/A,FALSE,"Legal";"conso",#N/A,FALSE,"Conso"}</definedName>
    <definedName name="asfdcvb" hidden="1">{"plant",#N/A,FALSE,"Plant";"cbu",#N/A,FALSE,"CBU";"legal",#N/A,FALSE,"Legal";"conso",#N/A,FALSE,"Conso"}</definedName>
    <definedName name="bbb" localSheetId="17" hidden="1">{"'Grill_Objective'!$A$1:$AF$101"}</definedName>
    <definedName name="bbb" localSheetId="4" hidden="1">{"'Grill_Objective'!$A$1:$AF$101"}</definedName>
    <definedName name="bbb" hidden="1">{"'Grill_Objective'!$A$1:$AF$101"}</definedName>
    <definedName name="BEx0017DGUEDPCFJUPUZOOLJCS2B" localSheetId="10" hidden="1">#REF!</definedName>
    <definedName name="BEx0017DGUEDPCFJUPUZOOLJCS2B" localSheetId="11" hidden="1">#REF!</definedName>
    <definedName name="BEx0017DGUEDPCFJUPUZOOLJCS2B" localSheetId="17" hidden="1">#REF!</definedName>
    <definedName name="BEx0017DGUEDPCFJUPUZOOLJCS2B" localSheetId="19" hidden="1">#REF!</definedName>
    <definedName name="BEx0017DGUEDPCFJUPUZOOLJCS2B" localSheetId="4" hidden="1">#REF!</definedName>
    <definedName name="BEx0017DGUEDPCFJUPUZOOLJCS2B" hidden="1">#REF!</definedName>
    <definedName name="BEx001CNWHJ5RULCSFM36ZCGJ1UH" localSheetId="10" hidden="1">#REF!</definedName>
    <definedName name="BEx001CNWHJ5RULCSFM36ZCGJ1UH" localSheetId="11" hidden="1">#REF!</definedName>
    <definedName name="BEx001CNWHJ5RULCSFM36ZCGJ1UH" localSheetId="17" hidden="1">#REF!</definedName>
    <definedName name="BEx001CNWHJ5RULCSFM36ZCGJ1UH" localSheetId="19" hidden="1">#REF!</definedName>
    <definedName name="BEx001CNWHJ5RULCSFM36ZCGJ1UH" localSheetId="4" hidden="1">#REF!</definedName>
    <definedName name="BEx001CNWHJ5RULCSFM36ZCGJ1UH" hidden="1">#REF!</definedName>
    <definedName name="BEx004791UAJIJSN57OT7YBLNP82" localSheetId="10" hidden="1">#REF!</definedName>
    <definedName name="BEx004791UAJIJSN57OT7YBLNP82" localSheetId="11" hidden="1">#REF!</definedName>
    <definedName name="BEx004791UAJIJSN57OT7YBLNP82" localSheetId="17" hidden="1">#REF!</definedName>
    <definedName name="BEx004791UAJIJSN57OT7YBLNP82" localSheetId="19" hidden="1">#REF!</definedName>
    <definedName name="BEx004791UAJIJSN57OT7YBLNP82" localSheetId="4" hidden="1">#REF!</definedName>
    <definedName name="BEx004791UAJIJSN57OT7YBLNP82" hidden="1">#REF!</definedName>
    <definedName name="BEx008P2NVFDLBHL7IZ5WTMVOQ1F" localSheetId="10" hidden="1">#REF!</definedName>
    <definedName name="BEx008P2NVFDLBHL7IZ5WTMVOQ1F" localSheetId="11" hidden="1">#REF!</definedName>
    <definedName name="BEx008P2NVFDLBHL7IZ5WTMVOQ1F" localSheetId="19" hidden="1">#REF!</definedName>
    <definedName name="BEx008P2NVFDLBHL7IZ5WTMVOQ1F" localSheetId="4" hidden="1">#REF!</definedName>
    <definedName name="BEx008P2NVFDLBHL7IZ5WTMVOQ1F" hidden="1">#REF!</definedName>
    <definedName name="BEx009G00IN0JUIAQ4WE9NHTMQE2" localSheetId="10" hidden="1">#REF!</definedName>
    <definedName name="BEx009G00IN0JUIAQ4WE9NHTMQE2" localSheetId="11" hidden="1">#REF!</definedName>
    <definedName name="BEx009G00IN0JUIAQ4WE9NHTMQE2" localSheetId="19" hidden="1">#REF!</definedName>
    <definedName name="BEx009G00IN0JUIAQ4WE9NHTMQE2" localSheetId="4" hidden="1">#REF!</definedName>
    <definedName name="BEx009G00IN0JUIAQ4WE9NHTMQE2" hidden="1">#REF!</definedName>
    <definedName name="BEx00DXTY2JDVGWQKV8H7FG4SV30" localSheetId="10" hidden="1">#REF!</definedName>
    <definedName name="BEx00DXTY2JDVGWQKV8H7FG4SV30" localSheetId="11" hidden="1">#REF!</definedName>
    <definedName name="BEx00DXTY2JDVGWQKV8H7FG4SV30" localSheetId="19" hidden="1">#REF!</definedName>
    <definedName name="BEx00DXTY2JDVGWQKV8H7FG4SV30" localSheetId="4" hidden="1">#REF!</definedName>
    <definedName name="BEx00DXTY2JDVGWQKV8H7FG4SV30" hidden="1">#REF!</definedName>
    <definedName name="BEx00GHLTYRH5N2S6P78YW1CD30N" localSheetId="10" hidden="1">#REF!</definedName>
    <definedName name="BEx00GHLTYRH5N2S6P78YW1CD30N" localSheetId="11" hidden="1">#REF!</definedName>
    <definedName name="BEx00GHLTYRH5N2S6P78YW1CD30N" localSheetId="19" hidden="1">#REF!</definedName>
    <definedName name="BEx00GHLTYRH5N2S6P78YW1CD30N" localSheetId="4" hidden="1">#REF!</definedName>
    <definedName name="BEx00GHLTYRH5N2S6P78YW1CD30N" hidden="1">#REF!</definedName>
    <definedName name="BEx00JC31DY11L45SEU4B10BIN6W" localSheetId="10" hidden="1">#REF!</definedName>
    <definedName name="BEx00JC31DY11L45SEU4B10BIN6W" localSheetId="11" hidden="1">#REF!</definedName>
    <definedName name="BEx00JC31DY11L45SEU4B10BIN6W" localSheetId="19" hidden="1">#REF!</definedName>
    <definedName name="BEx00JC31DY11L45SEU4B10BIN6W" localSheetId="4" hidden="1">#REF!</definedName>
    <definedName name="BEx00JC31DY11L45SEU4B10BIN6W" hidden="1">#REF!</definedName>
    <definedName name="BEx00KZHZBHP3TDV1YMX4B19B95O" localSheetId="10" hidden="1">#REF!</definedName>
    <definedName name="BEx00KZHZBHP3TDV1YMX4B19B95O" localSheetId="11" hidden="1">#REF!</definedName>
    <definedName name="BEx00KZHZBHP3TDV1YMX4B19B95O" localSheetId="19" hidden="1">#REF!</definedName>
    <definedName name="BEx00KZHZBHP3TDV1YMX4B19B95O" localSheetId="4" hidden="1">#REF!</definedName>
    <definedName name="BEx00KZHZBHP3TDV1YMX4B19B95O" hidden="1">#REF!</definedName>
    <definedName name="BEx00MBY8XXUOHIZ4LHXHPD7WYD5" localSheetId="10" hidden="1">#REF!</definedName>
    <definedName name="BEx00MBY8XXUOHIZ4LHXHPD7WYD5" localSheetId="11" hidden="1">#REF!</definedName>
    <definedName name="BEx00MBY8XXUOHIZ4LHXHPD7WYD5" localSheetId="19" hidden="1">#REF!</definedName>
    <definedName name="BEx00MBY8XXUOHIZ4LHXHPD7WYD5" localSheetId="4" hidden="1">#REF!</definedName>
    <definedName name="BEx00MBY8XXUOHIZ4LHXHPD7WYD5" hidden="1">#REF!</definedName>
    <definedName name="BEx01HCLGSAVQZYBTVEDUB6SBQSV" localSheetId="10" hidden="1">#REF!</definedName>
    <definedName name="BEx01HCLGSAVQZYBTVEDUB6SBQSV" localSheetId="11" hidden="1">#REF!</definedName>
    <definedName name="BEx01HCLGSAVQZYBTVEDUB6SBQSV" localSheetId="19" hidden="1">#REF!</definedName>
    <definedName name="BEx01HCLGSAVQZYBTVEDUB6SBQSV" localSheetId="4" hidden="1">#REF!</definedName>
    <definedName name="BEx01HCLGSAVQZYBTVEDUB6SBQSV" hidden="1">#REF!</definedName>
    <definedName name="BEx01HY6E3GJ66ABU5ABN26V6Q13" localSheetId="10" hidden="1">#REF!</definedName>
    <definedName name="BEx01HY6E3GJ66ABU5ABN26V6Q13" localSheetId="11" hidden="1">#REF!</definedName>
    <definedName name="BEx01HY6E3GJ66ABU5ABN26V6Q13" localSheetId="19" hidden="1">#REF!</definedName>
    <definedName name="BEx01HY6E3GJ66ABU5ABN26V6Q13" localSheetId="4" hidden="1">#REF!</definedName>
    <definedName name="BEx01HY6E3GJ66ABU5ABN26V6Q13" hidden="1">#REF!</definedName>
    <definedName name="BEx01PW5YQKEGAR8JDDI5OARYXDF" localSheetId="10" hidden="1">#REF!</definedName>
    <definedName name="BEx01PW5YQKEGAR8JDDI5OARYXDF" localSheetId="11" hidden="1">#REF!</definedName>
    <definedName name="BEx01PW5YQKEGAR8JDDI5OARYXDF" localSheetId="19" hidden="1">#REF!</definedName>
    <definedName name="BEx01PW5YQKEGAR8JDDI5OARYXDF" localSheetId="4" hidden="1">#REF!</definedName>
    <definedName name="BEx01PW5YQKEGAR8JDDI5OARYXDF" hidden="1">#REF!</definedName>
    <definedName name="BEx01XJ94SHJ1YQ7ORPW0RQGKI2H" localSheetId="10" hidden="1">#REF!</definedName>
    <definedName name="BEx01XJ94SHJ1YQ7ORPW0RQGKI2H" localSheetId="11" hidden="1">#REF!</definedName>
    <definedName name="BEx01XJ94SHJ1YQ7ORPW0RQGKI2H" localSheetId="19" hidden="1">#REF!</definedName>
    <definedName name="BEx01XJ94SHJ1YQ7ORPW0RQGKI2H" localSheetId="4" hidden="1">#REF!</definedName>
    <definedName name="BEx01XJ94SHJ1YQ7ORPW0RQGKI2H" hidden="1">#REF!</definedName>
    <definedName name="BEx02Q08R9G839Q4RFGG9026C7PX" localSheetId="10" hidden="1">#REF!</definedName>
    <definedName name="BEx02Q08R9G839Q4RFGG9026C7PX" localSheetId="11" hidden="1">#REF!</definedName>
    <definedName name="BEx02Q08R9G839Q4RFGG9026C7PX" localSheetId="19" hidden="1">#REF!</definedName>
    <definedName name="BEx02Q08R9G839Q4RFGG9026C7PX" localSheetId="4" hidden="1">#REF!</definedName>
    <definedName name="BEx02Q08R9G839Q4RFGG9026C7PX" hidden="1">#REF!</definedName>
    <definedName name="BEx02SEL3Z1QWGAHXDPUA9WLTTPS" localSheetId="10" hidden="1">#REF!</definedName>
    <definedName name="BEx02SEL3Z1QWGAHXDPUA9WLTTPS" localSheetId="11" hidden="1">#REF!</definedName>
    <definedName name="BEx02SEL3Z1QWGAHXDPUA9WLTTPS" localSheetId="19" hidden="1">#REF!</definedName>
    <definedName name="BEx02SEL3Z1QWGAHXDPUA9WLTTPS" localSheetId="4" hidden="1">#REF!</definedName>
    <definedName name="BEx02SEL3Z1QWGAHXDPUA9WLTTPS" hidden="1">#REF!</definedName>
    <definedName name="BEx02Y3KJZH5BGDM9QEZ1PVVI114" localSheetId="10" hidden="1">#REF!</definedName>
    <definedName name="BEx02Y3KJZH5BGDM9QEZ1PVVI114" localSheetId="11" hidden="1">#REF!</definedName>
    <definedName name="BEx02Y3KJZH5BGDM9QEZ1PVVI114" localSheetId="19" hidden="1">#REF!</definedName>
    <definedName name="BEx02Y3KJZH5BGDM9QEZ1PVVI114" localSheetId="4" hidden="1">#REF!</definedName>
    <definedName name="BEx02Y3KJZH5BGDM9QEZ1PVVI114" hidden="1">#REF!</definedName>
    <definedName name="BEx0313GRLLASDTVPW5DHTXHE74M" localSheetId="10" hidden="1">#REF!</definedName>
    <definedName name="BEx0313GRLLASDTVPW5DHTXHE74M" localSheetId="11" hidden="1">#REF!</definedName>
    <definedName name="BEx0313GRLLASDTVPW5DHTXHE74M" localSheetId="19" hidden="1">#REF!</definedName>
    <definedName name="BEx0313GRLLASDTVPW5DHTXHE74M" localSheetId="4" hidden="1">#REF!</definedName>
    <definedName name="BEx0313GRLLASDTVPW5DHTXHE74M" hidden="1">#REF!</definedName>
    <definedName name="BEx1F0SOZ3H5XUHXD7O01TCR8T6J" localSheetId="10" hidden="1">#REF!</definedName>
    <definedName name="BEx1F0SOZ3H5XUHXD7O01TCR8T6J" localSheetId="11" hidden="1">#REF!</definedName>
    <definedName name="BEx1F0SOZ3H5XUHXD7O01TCR8T6J" localSheetId="19" hidden="1">#REF!</definedName>
    <definedName name="BEx1F0SOZ3H5XUHXD7O01TCR8T6J" localSheetId="4" hidden="1">#REF!</definedName>
    <definedName name="BEx1F0SOZ3H5XUHXD7O01TCR8T6J" hidden="1">#REF!</definedName>
    <definedName name="BEx1F9HL824UCNCVZ2U62J4KZCX8" localSheetId="10" hidden="1">#REF!</definedName>
    <definedName name="BEx1F9HL824UCNCVZ2U62J4KZCX8" localSheetId="11" hidden="1">#REF!</definedName>
    <definedName name="BEx1F9HL824UCNCVZ2U62J4KZCX8" localSheetId="19" hidden="1">#REF!</definedName>
    <definedName name="BEx1F9HL824UCNCVZ2U62J4KZCX8" localSheetId="4" hidden="1">#REF!</definedName>
    <definedName name="BEx1F9HL824UCNCVZ2U62J4KZCX8" hidden="1">#REF!</definedName>
    <definedName name="BEx1FEVSJKTI1Q1Z874QZVFSJSVA" localSheetId="10" hidden="1">#REF!</definedName>
    <definedName name="BEx1FEVSJKTI1Q1Z874QZVFSJSVA" localSheetId="11" hidden="1">#REF!</definedName>
    <definedName name="BEx1FEVSJKTI1Q1Z874QZVFSJSVA" localSheetId="19" hidden="1">#REF!</definedName>
    <definedName name="BEx1FEVSJKTI1Q1Z874QZVFSJSVA" localSheetId="4" hidden="1">#REF!</definedName>
    <definedName name="BEx1FEVSJKTI1Q1Z874QZVFSJSVA" hidden="1">#REF!</definedName>
    <definedName name="BEx1FGDRUHHLI1GBHELT4PK0LY4V" localSheetId="10" hidden="1">#REF!</definedName>
    <definedName name="BEx1FGDRUHHLI1GBHELT4PK0LY4V" localSheetId="11" hidden="1">#REF!</definedName>
    <definedName name="BEx1FGDRUHHLI1GBHELT4PK0LY4V" localSheetId="19" hidden="1">#REF!</definedName>
    <definedName name="BEx1FGDRUHHLI1GBHELT4PK0LY4V" localSheetId="4" hidden="1">#REF!</definedName>
    <definedName name="BEx1FGDRUHHLI1GBHELT4PK0LY4V" hidden="1">#REF!</definedName>
    <definedName name="BEx1FJZ7GKO99IYTP6GGGF7EUL3Z" localSheetId="10" hidden="1">#REF!</definedName>
    <definedName name="BEx1FJZ7GKO99IYTP6GGGF7EUL3Z" localSheetId="11" hidden="1">#REF!</definedName>
    <definedName name="BEx1FJZ7GKO99IYTP6GGGF7EUL3Z" localSheetId="19" hidden="1">#REF!</definedName>
    <definedName name="BEx1FJZ7GKO99IYTP6GGGF7EUL3Z" localSheetId="4" hidden="1">#REF!</definedName>
    <definedName name="BEx1FJZ7GKO99IYTP6GGGF7EUL3Z" hidden="1">#REF!</definedName>
    <definedName name="BEx1FZV2CM77TBH1R6YYV9P06KA2" localSheetId="10" hidden="1">#REF!</definedName>
    <definedName name="BEx1FZV2CM77TBH1R6YYV9P06KA2" localSheetId="11" hidden="1">#REF!</definedName>
    <definedName name="BEx1FZV2CM77TBH1R6YYV9P06KA2" localSheetId="19" hidden="1">#REF!</definedName>
    <definedName name="BEx1FZV2CM77TBH1R6YYV9P06KA2" localSheetId="4" hidden="1">#REF!</definedName>
    <definedName name="BEx1FZV2CM77TBH1R6YYV9P06KA2" hidden="1">#REF!</definedName>
    <definedName name="BEx1G59AY8195JTUM6P18VXUFJ3E" localSheetId="10" hidden="1">#REF!</definedName>
    <definedName name="BEx1G59AY8195JTUM6P18VXUFJ3E" localSheetId="11" hidden="1">#REF!</definedName>
    <definedName name="BEx1G59AY8195JTUM6P18VXUFJ3E" localSheetId="19" hidden="1">#REF!</definedName>
    <definedName name="BEx1G59AY8195JTUM6P18VXUFJ3E" localSheetId="4" hidden="1">#REF!</definedName>
    <definedName name="BEx1G59AY8195JTUM6P18VXUFJ3E" hidden="1">#REF!</definedName>
    <definedName name="BEx1GVMRHFXUP6XYYY9NR12PV5TF" localSheetId="10" hidden="1">#REF!</definedName>
    <definedName name="BEx1GVMRHFXUP6XYYY9NR12PV5TF" localSheetId="11" hidden="1">#REF!</definedName>
    <definedName name="BEx1GVMRHFXUP6XYYY9NR12PV5TF" localSheetId="19" hidden="1">#REF!</definedName>
    <definedName name="BEx1GVMRHFXUP6XYYY9NR12PV5TF" localSheetId="4" hidden="1">#REF!</definedName>
    <definedName name="BEx1GVMRHFXUP6XYYY9NR12PV5TF" hidden="1">#REF!</definedName>
    <definedName name="BEx1H6KIT7BHUH6MDDWC935V9N47" localSheetId="10" hidden="1">#REF!</definedName>
    <definedName name="BEx1H6KIT7BHUH6MDDWC935V9N47" localSheetId="11" hidden="1">#REF!</definedName>
    <definedName name="BEx1H6KIT7BHUH6MDDWC935V9N47" localSheetId="19" hidden="1">#REF!</definedName>
    <definedName name="BEx1H6KIT7BHUH6MDDWC935V9N47" localSheetId="4" hidden="1">#REF!</definedName>
    <definedName name="BEx1H6KIT7BHUH6MDDWC935V9N47" hidden="1">#REF!</definedName>
    <definedName name="BEx1HDGOOJ3SKHYMWUZJ1P0RQZ9N" localSheetId="10" hidden="1">#REF!</definedName>
    <definedName name="BEx1HDGOOJ3SKHYMWUZJ1P0RQZ9N" localSheetId="11" hidden="1">#REF!</definedName>
    <definedName name="BEx1HDGOOJ3SKHYMWUZJ1P0RQZ9N" localSheetId="19" hidden="1">#REF!</definedName>
    <definedName name="BEx1HDGOOJ3SKHYMWUZJ1P0RQZ9N" localSheetId="4" hidden="1">#REF!</definedName>
    <definedName name="BEx1HDGOOJ3SKHYMWUZJ1P0RQZ9N" hidden="1">#REF!</definedName>
    <definedName name="BEx1HDM5ZXSJG6JQEMSFV52PZ10V" localSheetId="10" hidden="1">#REF!</definedName>
    <definedName name="BEx1HDM5ZXSJG6JQEMSFV52PZ10V" localSheetId="11" hidden="1">#REF!</definedName>
    <definedName name="BEx1HDM5ZXSJG6JQEMSFV52PZ10V" localSheetId="19" hidden="1">#REF!</definedName>
    <definedName name="BEx1HDM5ZXSJG6JQEMSFV52PZ10V" localSheetId="4" hidden="1">#REF!</definedName>
    <definedName name="BEx1HDM5ZXSJG6JQEMSFV52PZ10V" hidden="1">#REF!</definedName>
    <definedName name="BEx1HETBBZVN5F43LKOFMC4QB0CR" localSheetId="10" hidden="1">#REF!</definedName>
    <definedName name="BEx1HETBBZVN5F43LKOFMC4QB0CR" localSheetId="11" hidden="1">#REF!</definedName>
    <definedName name="BEx1HETBBZVN5F43LKOFMC4QB0CR" localSheetId="19" hidden="1">#REF!</definedName>
    <definedName name="BEx1HETBBZVN5F43LKOFMC4QB0CR" localSheetId="4" hidden="1">#REF!</definedName>
    <definedName name="BEx1HETBBZVN5F43LKOFMC4QB0CR" hidden="1">#REF!</definedName>
    <definedName name="BEx1HGWNWPLNXICOTP90TKQVVE4E" localSheetId="10" hidden="1">#REF!</definedName>
    <definedName name="BEx1HGWNWPLNXICOTP90TKQVVE4E" localSheetId="11" hidden="1">#REF!</definedName>
    <definedName name="BEx1HGWNWPLNXICOTP90TKQVVE4E" localSheetId="19" hidden="1">#REF!</definedName>
    <definedName name="BEx1HGWNWPLNXICOTP90TKQVVE4E" localSheetId="4" hidden="1">#REF!</definedName>
    <definedName name="BEx1HGWNWPLNXICOTP90TKQVVE4E" hidden="1">#REF!</definedName>
    <definedName name="BEx1HIPLJZABY0EMUOTZN0EQMDPU" localSheetId="10" hidden="1">#REF!</definedName>
    <definedName name="BEx1HIPLJZABY0EMUOTZN0EQMDPU" localSheetId="11" hidden="1">#REF!</definedName>
    <definedName name="BEx1HIPLJZABY0EMUOTZN0EQMDPU" localSheetId="19" hidden="1">#REF!</definedName>
    <definedName name="BEx1HIPLJZABY0EMUOTZN0EQMDPU" localSheetId="4" hidden="1">#REF!</definedName>
    <definedName name="BEx1HIPLJZABY0EMUOTZN0EQMDPU" hidden="1">#REF!</definedName>
    <definedName name="BEx1HO94JIRX219MPWMB5E5XZ04X" localSheetId="10" hidden="1">#REF!</definedName>
    <definedName name="BEx1HO94JIRX219MPWMB5E5XZ04X" localSheetId="11" hidden="1">#REF!</definedName>
    <definedName name="BEx1HO94JIRX219MPWMB5E5XZ04X" localSheetId="19" hidden="1">#REF!</definedName>
    <definedName name="BEx1HO94JIRX219MPWMB5E5XZ04X" localSheetId="4" hidden="1">#REF!</definedName>
    <definedName name="BEx1HO94JIRX219MPWMB5E5XZ04X" hidden="1">#REF!</definedName>
    <definedName name="BEx1HQNF6KHM21E3XLW0NMSSEI9S" localSheetId="10" hidden="1">#REF!</definedName>
    <definedName name="BEx1HQNF6KHM21E3XLW0NMSSEI9S" localSheetId="11" hidden="1">#REF!</definedName>
    <definedName name="BEx1HQNF6KHM21E3XLW0NMSSEI9S" localSheetId="19" hidden="1">#REF!</definedName>
    <definedName name="BEx1HQNF6KHM21E3XLW0NMSSEI9S" localSheetId="4" hidden="1">#REF!</definedName>
    <definedName name="BEx1HQNF6KHM21E3XLW0NMSSEI9S" hidden="1">#REF!</definedName>
    <definedName name="BEx1HSLNWIW4S97ZBYY7I7M5YVH4" localSheetId="10" hidden="1">#REF!</definedName>
    <definedName name="BEx1HSLNWIW4S97ZBYY7I7M5YVH4" localSheetId="11" hidden="1">#REF!</definedName>
    <definedName name="BEx1HSLNWIW4S97ZBYY7I7M5YVH4" localSheetId="19" hidden="1">#REF!</definedName>
    <definedName name="BEx1HSLNWIW4S97ZBYY7I7M5YVH4" localSheetId="4" hidden="1">#REF!</definedName>
    <definedName name="BEx1HSLNWIW4S97ZBYY7I7M5YVH4" hidden="1">#REF!</definedName>
    <definedName name="BEx1I4QKTILCKZUSOJCVZN7SNHL5" localSheetId="10" hidden="1">#REF!</definedName>
    <definedName name="BEx1I4QKTILCKZUSOJCVZN7SNHL5" localSheetId="11" hidden="1">#REF!</definedName>
    <definedName name="BEx1I4QKTILCKZUSOJCVZN7SNHL5" localSheetId="19" hidden="1">#REF!</definedName>
    <definedName name="BEx1I4QKTILCKZUSOJCVZN7SNHL5" localSheetId="4" hidden="1">#REF!</definedName>
    <definedName name="BEx1I4QKTILCKZUSOJCVZN7SNHL5" hidden="1">#REF!</definedName>
    <definedName name="BEx1IE0ZP7RIFM9FI24S9I6AAJ14" localSheetId="10" hidden="1">#REF!</definedName>
    <definedName name="BEx1IE0ZP7RIFM9FI24S9I6AAJ14" localSheetId="11" hidden="1">#REF!</definedName>
    <definedName name="BEx1IE0ZP7RIFM9FI24S9I6AAJ14" localSheetId="19" hidden="1">#REF!</definedName>
    <definedName name="BEx1IE0ZP7RIFM9FI24S9I6AAJ14" localSheetId="4" hidden="1">#REF!</definedName>
    <definedName name="BEx1IE0ZP7RIFM9FI24S9I6AAJ14" hidden="1">#REF!</definedName>
    <definedName name="BEx1IGQ5B697MNDOE06MVSR0H58E" localSheetId="10" hidden="1">#REF!</definedName>
    <definedName name="BEx1IGQ5B697MNDOE06MVSR0H58E" localSheetId="11" hidden="1">#REF!</definedName>
    <definedName name="BEx1IGQ5B697MNDOE06MVSR0H58E" localSheetId="19" hidden="1">#REF!</definedName>
    <definedName name="BEx1IGQ5B697MNDOE06MVSR0H58E" localSheetId="4" hidden="1">#REF!</definedName>
    <definedName name="BEx1IGQ5B697MNDOE06MVSR0H58E" hidden="1">#REF!</definedName>
    <definedName name="BEx1IKRPW8MLB9Y485M1TL2IT9SH" localSheetId="10" hidden="1">#REF!</definedName>
    <definedName name="BEx1IKRPW8MLB9Y485M1TL2IT9SH" localSheetId="11" hidden="1">#REF!</definedName>
    <definedName name="BEx1IKRPW8MLB9Y485M1TL2IT9SH" localSheetId="19" hidden="1">#REF!</definedName>
    <definedName name="BEx1IKRPW8MLB9Y485M1TL2IT9SH" localSheetId="4" hidden="1">#REF!</definedName>
    <definedName name="BEx1IKRPW8MLB9Y485M1TL2IT9SH" hidden="1">#REF!</definedName>
    <definedName name="BEx1J0CSSHDJGBJUHVOEMCF2P4DL" localSheetId="10" hidden="1">#REF!</definedName>
    <definedName name="BEx1J0CSSHDJGBJUHVOEMCF2P4DL" localSheetId="11" hidden="1">#REF!</definedName>
    <definedName name="BEx1J0CSSHDJGBJUHVOEMCF2P4DL" localSheetId="19" hidden="1">#REF!</definedName>
    <definedName name="BEx1J0CSSHDJGBJUHVOEMCF2P4DL" localSheetId="4" hidden="1">#REF!</definedName>
    <definedName name="BEx1J0CSSHDJGBJUHVOEMCF2P4DL" hidden="1">#REF!</definedName>
    <definedName name="BEx1J61RRF9LJ3V3R5OY3WJ6VBWR" localSheetId="10" hidden="1">#REF!</definedName>
    <definedName name="BEx1J61RRF9LJ3V3R5OY3WJ6VBWR" localSheetId="11" hidden="1">#REF!</definedName>
    <definedName name="BEx1J61RRF9LJ3V3R5OY3WJ6VBWR" localSheetId="19" hidden="1">#REF!</definedName>
    <definedName name="BEx1J61RRF9LJ3V3R5OY3WJ6VBWR" localSheetId="4" hidden="1">#REF!</definedName>
    <definedName name="BEx1J61RRF9LJ3V3R5OY3WJ6VBWR" hidden="1">#REF!</definedName>
    <definedName name="BEx1J7E8VCGLPYU82QXVUG5N3ZAI" localSheetId="10" hidden="1">#REF!</definedName>
    <definedName name="BEx1J7E8VCGLPYU82QXVUG5N3ZAI" localSheetId="11" hidden="1">#REF!</definedName>
    <definedName name="BEx1J7E8VCGLPYU82QXVUG5N3ZAI" localSheetId="19" hidden="1">#REF!</definedName>
    <definedName name="BEx1J7E8VCGLPYU82QXVUG5N3ZAI" localSheetId="4" hidden="1">#REF!</definedName>
    <definedName name="BEx1J7E8VCGLPYU82QXVUG5N3ZAI" hidden="1">#REF!</definedName>
    <definedName name="BEx1JGE2YQWH8S25USOY08XVGO0D" localSheetId="10" hidden="1">#REF!</definedName>
    <definedName name="BEx1JGE2YQWH8S25USOY08XVGO0D" localSheetId="11" hidden="1">#REF!</definedName>
    <definedName name="BEx1JGE2YQWH8S25USOY08XVGO0D" localSheetId="19" hidden="1">#REF!</definedName>
    <definedName name="BEx1JGE2YQWH8S25USOY08XVGO0D" localSheetId="4" hidden="1">#REF!</definedName>
    <definedName name="BEx1JGE2YQWH8S25USOY08XVGO0D" hidden="1">#REF!</definedName>
    <definedName name="BEx1JJJC9T1W7HY4V7HP1S1W4JO1" localSheetId="10" hidden="1">#REF!</definedName>
    <definedName name="BEx1JJJC9T1W7HY4V7HP1S1W4JO1" localSheetId="11" hidden="1">#REF!</definedName>
    <definedName name="BEx1JJJC9T1W7HY4V7HP1S1W4JO1" localSheetId="19" hidden="1">#REF!</definedName>
    <definedName name="BEx1JJJC9T1W7HY4V7HP1S1W4JO1" localSheetId="4" hidden="1">#REF!</definedName>
    <definedName name="BEx1JJJC9T1W7HY4V7HP1S1W4JO1" hidden="1">#REF!</definedName>
    <definedName name="BEx1JKKZSJ7DI4PTFVI9VVFMB1X2" localSheetId="10" hidden="1">#REF!</definedName>
    <definedName name="BEx1JKKZSJ7DI4PTFVI9VVFMB1X2" localSheetId="11" hidden="1">#REF!</definedName>
    <definedName name="BEx1JKKZSJ7DI4PTFVI9VVFMB1X2" localSheetId="19" hidden="1">#REF!</definedName>
    <definedName name="BEx1JKKZSJ7DI4PTFVI9VVFMB1X2" localSheetId="4" hidden="1">#REF!</definedName>
    <definedName name="BEx1JKKZSJ7DI4PTFVI9VVFMB1X2" hidden="1">#REF!</definedName>
    <definedName name="BEx1JUBQFRVMASSFK4B3V0AD7YP9" localSheetId="10" hidden="1">#REF!</definedName>
    <definedName name="BEx1JUBQFRVMASSFK4B3V0AD7YP9" localSheetId="11" hidden="1">#REF!</definedName>
    <definedName name="BEx1JUBQFRVMASSFK4B3V0AD7YP9" localSheetId="19" hidden="1">#REF!</definedName>
    <definedName name="BEx1JUBQFRVMASSFK4B3V0AD7YP9" localSheetId="4" hidden="1">#REF!</definedName>
    <definedName name="BEx1JUBQFRVMASSFK4B3V0AD7YP9" hidden="1">#REF!</definedName>
    <definedName name="BEx1JXBM5W4YRWNQ0P95QQS6JWD6" localSheetId="10" hidden="1">#REF!</definedName>
    <definedName name="BEx1JXBM5W4YRWNQ0P95QQS6JWD6" localSheetId="11" hidden="1">#REF!</definedName>
    <definedName name="BEx1JXBM5W4YRWNQ0P95QQS6JWD6" localSheetId="19" hidden="1">#REF!</definedName>
    <definedName name="BEx1JXBM5W4YRWNQ0P95QQS6JWD6" localSheetId="4" hidden="1">#REF!</definedName>
    <definedName name="BEx1JXBM5W4YRWNQ0P95QQS6JWD6" hidden="1">#REF!</definedName>
    <definedName name="BEx1KGY9QEHZ9QSARMQUTQKRK4UX" localSheetId="10" hidden="1">#REF!</definedName>
    <definedName name="BEx1KGY9QEHZ9QSARMQUTQKRK4UX" localSheetId="11" hidden="1">#REF!</definedName>
    <definedName name="BEx1KGY9QEHZ9QSARMQUTQKRK4UX" localSheetId="19" hidden="1">#REF!</definedName>
    <definedName name="BEx1KGY9QEHZ9QSARMQUTQKRK4UX" localSheetId="4" hidden="1">#REF!</definedName>
    <definedName name="BEx1KGY9QEHZ9QSARMQUTQKRK4UX" hidden="1">#REF!</definedName>
    <definedName name="BEx1KKP1ELIF2UII2FWVGL7M1X7J" localSheetId="10" hidden="1">#REF!</definedName>
    <definedName name="BEx1KKP1ELIF2UII2FWVGL7M1X7J" localSheetId="11" hidden="1">#REF!</definedName>
    <definedName name="BEx1KKP1ELIF2UII2FWVGL7M1X7J" localSheetId="19" hidden="1">#REF!</definedName>
    <definedName name="BEx1KKP1ELIF2UII2FWVGL7M1X7J" localSheetId="4" hidden="1">#REF!</definedName>
    <definedName name="BEx1KKP1ELIF2UII2FWVGL7M1X7J" hidden="1">#REF!</definedName>
    <definedName name="BEx1KUVWMB0QCWA3RBE4CADFVRIS" localSheetId="10" hidden="1">#REF!</definedName>
    <definedName name="BEx1KUVWMB0QCWA3RBE4CADFVRIS" localSheetId="11" hidden="1">#REF!</definedName>
    <definedName name="BEx1KUVWMB0QCWA3RBE4CADFVRIS" localSheetId="19" hidden="1">#REF!</definedName>
    <definedName name="BEx1KUVWMB0QCWA3RBE4CADFVRIS" localSheetId="4" hidden="1">#REF!</definedName>
    <definedName name="BEx1KUVWMB0QCWA3RBE4CADFVRIS" hidden="1">#REF!</definedName>
    <definedName name="BEx1L2OG1SDFK2TPXELJ77YP4NI2" localSheetId="10" hidden="1">#REF!</definedName>
    <definedName name="BEx1L2OG1SDFK2TPXELJ77YP4NI2" localSheetId="11" hidden="1">#REF!</definedName>
    <definedName name="BEx1L2OG1SDFK2TPXELJ77YP4NI2" localSheetId="19" hidden="1">#REF!</definedName>
    <definedName name="BEx1L2OG1SDFK2TPXELJ77YP4NI2" localSheetId="4" hidden="1">#REF!</definedName>
    <definedName name="BEx1L2OG1SDFK2TPXELJ77YP4NI2" hidden="1">#REF!</definedName>
    <definedName name="BEx1L6Q60MWRDJB4L20LK0XPA0Z2" localSheetId="10" hidden="1">#REF!</definedName>
    <definedName name="BEx1L6Q60MWRDJB4L20LK0XPA0Z2" localSheetId="11" hidden="1">#REF!</definedName>
    <definedName name="BEx1L6Q60MWRDJB4L20LK0XPA0Z2" localSheetId="19" hidden="1">#REF!</definedName>
    <definedName name="BEx1L6Q60MWRDJB4L20LK0XPA0Z2" localSheetId="4" hidden="1">#REF!</definedName>
    <definedName name="BEx1L6Q60MWRDJB4L20LK0XPA0Z2" hidden="1">#REF!</definedName>
    <definedName name="BEx1LD63FP2Z4BR9TKSHOZW9KKZ5" localSheetId="10" hidden="1">#REF!</definedName>
    <definedName name="BEx1LD63FP2Z4BR9TKSHOZW9KKZ5" localSheetId="11" hidden="1">#REF!</definedName>
    <definedName name="BEx1LD63FP2Z4BR9TKSHOZW9KKZ5" localSheetId="19" hidden="1">#REF!</definedName>
    <definedName name="BEx1LD63FP2Z4BR9TKSHOZW9KKZ5" localSheetId="4" hidden="1">#REF!</definedName>
    <definedName name="BEx1LD63FP2Z4BR9TKSHOZW9KKZ5" hidden="1">#REF!</definedName>
    <definedName name="BEx1LDMB9RW982DUILM2WPT5VWQ3" localSheetId="10" hidden="1">#REF!</definedName>
    <definedName name="BEx1LDMB9RW982DUILM2WPT5VWQ3" localSheetId="11" hidden="1">#REF!</definedName>
    <definedName name="BEx1LDMB9RW982DUILM2WPT5VWQ3" localSheetId="19" hidden="1">#REF!</definedName>
    <definedName name="BEx1LDMB9RW982DUILM2WPT5VWQ3" localSheetId="4" hidden="1">#REF!</definedName>
    <definedName name="BEx1LDMB9RW982DUILM2WPT5VWQ3" hidden="1">#REF!</definedName>
    <definedName name="BEx1LRPGDQCOEMW8YT80J1XCDCIV" localSheetId="10" hidden="1">#REF!</definedName>
    <definedName name="BEx1LRPGDQCOEMW8YT80J1XCDCIV" localSheetId="11" hidden="1">#REF!</definedName>
    <definedName name="BEx1LRPGDQCOEMW8YT80J1XCDCIV" localSheetId="19" hidden="1">#REF!</definedName>
    <definedName name="BEx1LRPGDQCOEMW8YT80J1XCDCIV" localSheetId="4" hidden="1">#REF!</definedName>
    <definedName name="BEx1LRPGDQCOEMW8YT80J1XCDCIV" hidden="1">#REF!</definedName>
    <definedName name="BEx1LRUSJW4JG54X07QWD9R27WV9" localSheetId="10" hidden="1">#REF!</definedName>
    <definedName name="BEx1LRUSJW4JG54X07QWD9R27WV9" localSheetId="11" hidden="1">#REF!</definedName>
    <definedName name="BEx1LRUSJW4JG54X07QWD9R27WV9" localSheetId="19" hidden="1">#REF!</definedName>
    <definedName name="BEx1LRUSJW4JG54X07QWD9R27WV9" localSheetId="4" hidden="1">#REF!</definedName>
    <definedName name="BEx1LRUSJW4JG54X07QWD9R27WV9" hidden="1">#REF!</definedName>
    <definedName name="BEx1M1WBK5T0LP1AK2JYV6W87ID6" localSheetId="10" hidden="1">#REF!</definedName>
    <definedName name="BEx1M1WBK5T0LP1AK2JYV6W87ID6" localSheetId="11" hidden="1">#REF!</definedName>
    <definedName name="BEx1M1WBK5T0LP1AK2JYV6W87ID6" localSheetId="19" hidden="1">#REF!</definedName>
    <definedName name="BEx1M1WBK5T0LP1AK2JYV6W87ID6" localSheetId="4" hidden="1">#REF!</definedName>
    <definedName name="BEx1M1WBK5T0LP1AK2JYV6W87ID6" hidden="1">#REF!</definedName>
    <definedName name="BEx1M51HHDYGIT8PON7U8ICL2S95" localSheetId="10" hidden="1">#REF!</definedName>
    <definedName name="BEx1M51HHDYGIT8PON7U8ICL2S95" localSheetId="11" hidden="1">#REF!</definedName>
    <definedName name="BEx1M51HHDYGIT8PON7U8ICL2S95" localSheetId="19" hidden="1">#REF!</definedName>
    <definedName name="BEx1M51HHDYGIT8PON7U8ICL2S95" localSheetId="4" hidden="1">#REF!</definedName>
    <definedName name="BEx1M51HHDYGIT8PON7U8ICL2S95" hidden="1">#REF!</definedName>
    <definedName name="BEx1MTRKKVCHOZ0YGID6HZ49LJTO" localSheetId="10" hidden="1">#REF!</definedName>
    <definedName name="BEx1MTRKKVCHOZ0YGID6HZ49LJTO" localSheetId="11" hidden="1">#REF!</definedName>
    <definedName name="BEx1MTRKKVCHOZ0YGID6HZ49LJTO" localSheetId="19" hidden="1">#REF!</definedName>
    <definedName name="BEx1MTRKKVCHOZ0YGID6HZ49LJTO" localSheetId="4" hidden="1">#REF!</definedName>
    <definedName name="BEx1MTRKKVCHOZ0YGID6HZ49LJTO" hidden="1">#REF!</definedName>
    <definedName name="BEx1N3CUJ3UX61X38ZAJVPEN4KMC" localSheetId="10" hidden="1">#REF!</definedName>
    <definedName name="BEx1N3CUJ3UX61X38ZAJVPEN4KMC" localSheetId="11" hidden="1">#REF!</definedName>
    <definedName name="BEx1N3CUJ3UX61X38ZAJVPEN4KMC" localSheetId="19" hidden="1">#REF!</definedName>
    <definedName name="BEx1N3CUJ3UX61X38ZAJVPEN4KMC" localSheetId="4" hidden="1">#REF!</definedName>
    <definedName name="BEx1N3CUJ3UX61X38ZAJVPEN4KMC" hidden="1">#REF!</definedName>
    <definedName name="BEx1NM34KQTO1LDNSAFD1L82UZFG" localSheetId="10" hidden="1">#REF!</definedName>
    <definedName name="BEx1NM34KQTO1LDNSAFD1L82UZFG" localSheetId="11" hidden="1">#REF!</definedName>
    <definedName name="BEx1NM34KQTO1LDNSAFD1L82UZFG" localSheetId="19" hidden="1">#REF!</definedName>
    <definedName name="BEx1NM34KQTO1LDNSAFD1L82UZFG" localSheetId="4" hidden="1">#REF!</definedName>
    <definedName name="BEx1NM34KQTO1LDNSAFD1L82UZFG" hidden="1">#REF!</definedName>
    <definedName name="BEx1NO6TXZVOGCUWCCRTXRXWW0XL" localSheetId="10" hidden="1">#REF!</definedName>
    <definedName name="BEx1NO6TXZVOGCUWCCRTXRXWW0XL" localSheetId="11" hidden="1">#REF!</definedName>
    <definedName name="BEx1NO6TXZVOGCUWCCRTXRXWW0XL" localSheetId="19" hidden="1">#REF!</definedName>
    <definedName name="BEx1NO6TXZVOGCUWCCRTXRXWW0XL" localSheetId="4" hidden="1">#REF!</definedName>
    <definedName name="BEx1NO6TXZVOGCUWCCRTXRXWW0XL" hidden="1">#REF!</definedName>
    <definedName name="BEx1NS8EU5P9FQV3S0WRTXI5L361" localSheetId="10" hidden="1">#REF!</definedName>
    <definedName name="BEx1NS8EU5P9FQV3S0WRTXI5L361" localSheetId="11" hidden="1">#REF!</definedName>
    <definedName name="BEx1NS8EU5P9FQV3S0WRTXI5L361" localSheetId="19" hidden="1">#REF!</definedName>
    <definedName name="BEx1NS8EU5P9FQV3S0WRTXI5L361" localSheetId="4" hidden="1">#REF!</definedName>
    <definedName name="BEx1NS8EU5P9FQV3S0WRTXI5L361" hidden="1">#REF!</definedName>
    <definedName name="BEx1NUBX5VUYZFKQH69FN6BTLWCR" localSheetId="10" hidden="1">#REF!</definedName>
    <definedName name="BEx1NUBX5VUYZFKQH69FN6BTLWCR" localSheetId="11" hidden="1">#REF!</definedName>
    <definedName name="BEx1NUBX5VUYZFKQH69FN6BTLWCR" localSheetId="19" hidden="1">#REF!</definedName>
    <definedName name="BEx1NUBX5VUYZFKQH69FN6BTLWCR" localSheetId="4" hidden="1">#REF!</definedName>
    <definedName name="BEx1NUBX5VUYZFKQH69FN6BTLWCR" hidden="1">#REF!</definedName>
    <definedName name="BEx1NZ4K1L8UON80Y2A4RASKWGNP" localSheetId="10" hidden="1">#REF!</definedName>
    <definedName name="BEx1NZ4K1L8UON80Y2A4RASKWGNP" localSheetId="11" hidden="1">#REF!</definedName>
    <definedName name="BEx1NZ4K1L8UON80Y2A4RASKWGNP" localSheetId="19" hidden="1">#REF!</definedName>
    <definedName name="BEx1NZ4K1L8UON80Y2A4RASKWGNP" localSheetId="4" hidden="1">#REF!</definedName>
    <definedName name="BEx1NZ4K1L8UON80Y2A4RASKWGNP" hidden="1">#REF!</definedName>
    <definedName name="BEx1OLAZ915OGYWP0QP1QQWDLCRX" localSheetId="10" hidden="1">#REF!</definedName>
    <definedName name="BEx1OLAZ915OGYWP0QP1QQWDLCRX" localSheetId="11" hidden="1">#REF!</definedName>
    <definedName name="BEx1OLAZ915OGYWP0QP1QQWDLCRX" localSheetId="19" hidden="1">#REF!</definedName>
    <definedName name="BEx1OLAZ915OGYWP0QP1QQWDLCRX" localSheetId="4" hidden="1">#REF!</definedName>
    <definedName name="BEx1OLAZ915OGYWP0QP1QQWDLCRX" hidden="1">#REF!</definedName>
    <definedName name="BEx1OO5ER042IS6IC4TLDI75JNVH" localSheetId="10" hidden="1">#REF!</definedName>
    <definedName name="BEx1OO5ER042IS6IC4TLDI75JNVH" localSheetId="11" hidden="1">#REF!</definedName>
    <definedName name="BEx1OO5ER042IS6IC4TLDI75JNVH" localSheetId="19" hidden="1">#REF!</definedName>
    <definedName name="BEx1OO5ER042IS6IC4TLDI75JNVH" localSheetId="4" hidden="1">#REF!</definedName>
    <definedName name="BEx1OO5ER042IS6IC4TLDI75JNVH" hidden="1">#REF!</definedName>
    <definedName name="BEx1OTE54CBSUT8FWKRALEDCUWN4" localSheetId="10" hidden="1">#REF!</definedName>
    <definedName name="BEx1OTE54CBSUT8FWKRALEDCUWN4" localSheetId="11" hidden="1">#REF!</definedName>
    <definedName name="BEx1OTE54CBSUT8FWKRALEDCUWN4" localSheetId="19" hidden="1">#REF!</definedName>
    <definedName name="BEx1OTE54CBSUT8FWKRALEDCUWN4" localSheetId="4" hidden="1">#REF!</definedName>
    <definedName name="BEx1OTE54CBSUT8FWKRALEDCUWN4" hidden="1">#REF!</definedName>
    <definedName name="BEx1OVSMPADTX95QUOX34KZQ8EDY" localSheetId="10" hidden="1">#REF!</definedName>
    <definedName name="BEx1OVSMPADTX95QUOX34KZQ8EDY" localSheetId="11" hidden="1">#REF!</definedName>
    <definedName name="BEx1OVSMPADTX95QUOX34KZQ8EDY" localSheetId="19" hidden="1">#REF!</definedName>
    <definedName name="BEx1OVSMPADTX95QUOX34KZQ8EDY" localSheetId="4" hidden="1">#REF!</definedName>
    <definedName name="BEx1OVSMPADTX95QUOX34KZQ8EDY" hidden="1">#REF!</definedName>
    <definedName name="BEx1OX544IO9FQJI7YYQGZCEHB3O" localSheetId="10" hidden="1">#REF!</definedName>
    <definedName name="BEx1OX544IO9FQJI7YYQGZCEHB3O" localSheetId="11" hidden="1">#REF!</definedName>
    <definedName name="BEx1OX544IO9FQJI7YYQGZCEHB3O" localSheetId="19" hidden="1">#REF!</definedName>
    <definedName name="BEx1OX544IO9FQJI7YYQGZCEHB3O" localSheetId="4" hidden="1">#REF!</definedName>
    <definedName name="BEx1OX544IO9FQJI7YYQGZCEHB3O" hidden="1">#REF!</definedName>
    <definedName name="BEx1OY6SVEUT2EQ26P7EKEND342G" localSheetId="10" hidden="1">#REF!</definedName>
    <definedName name="BEx1OY6SVEUT2EQ26P7EKEND342G" localSheetId="11" hidden="1">#REF!</definedName>
    <definedName name="BEx1OY6SVEUT2EQ26P7EKEND342G" localSheetId="19" hidden="1">#REF!</definedName>
    <definedName name="BEx1OY6SVEUT2EQ26P7EKEND342G" localSheetId="4" hidden="1">#REF!</definedName>
    <definedName name="BEx1OY6SVEUT2EQ26P7EKEND342G" hidden="1">#REF!</definedName>
    <definedName name="BEx1OYN1LPIPI12O9G6F7QAOS9T4" localSheetId="10" hidden="1">#REF!</definedName>
    <definedName name="BEx1OYN1LPIPI12O9G6F7QAOS9T4" localSheetId="11" hidden="1">#REF!</definedName>
    <definedName name="BEx1OYN1LPIPI12O9G6F7QAOS9T4" localSheetId="19" hidden="1">#REF!</definedName>
    <definedName name="BEx1OYN1LPIPI12O9G6F7QAOS9T4" localSheetId="4" hidden="1">#REF!</definedName>
    <definedName name="BEx1OYN1LPIPI12O9G6F7QAOS9T4" hidden="1">#REF!</definedName>
    <definedName name="BEx1P1HHKJA799O3YZXQAX6KFH58" localSheetId="10" hidden="1">#REF!</definedName>
    <definedName name="BEx1P1HHKJA799O3YZXQAX6KFH58" localSheetId="11" hidden="1">#REF!</definedName>
    <definedName name="BEx1P1HHKJA799O3YZXQAX6KFH58" localSheetId="19" hidden="1">#REF!</definedName>
    <definedName name="BEx1P1HHKJA799O3YZXQAX6KFH58" localSheetId="4" hidden="1">#REF!</definedName>
    <definedName name="BEx1P1HHKJA799O3YZXQAX6KFH58" hidden="1">#REF!</definedName>
    <definedName name="BEx1P34W467WGPOXPK292QFJIPHJ" localSheetId="10" hidden="1">#REF!</definedName>
    <definedName name="BEx1P34W467WGPOXPK292QFJIPHJ" localSheetId="11" hidden="1">#REF!</definedName>
    <definedName name="BEx1P34W467WGPOXPK292QFJIPHJ" localSheetId="19" hidden="1">#REF!</definedName>
    <definedName name="BEx1P34W467WGPOXPK292QFJIPHJ" localSheetId="4" hidden="1">#REF!</definedName>
    <definedName name="BEx1P34W467WGPOXPK292QFJIPHJ" hidden="1">#REF!</definedName>
    <definedName name="BEx1P7S1J4TKGVJ43C2Q2R3M9WRB" localSheetId="10" hidden="1">#REF!</definedName>
    <definedName name="BEx1P7S1J4TKGVJ43C2Q2R3M9WRB" localSheetId="11" hidden="1">#REF!</definedName>
    <definedName name="BEx1P7S1J4TKGVJ43C2Q2R3M9WRB" localSheetId="19" hidden="1">#REF!</definedName>
    <definedName name="BEx1P7S1J4TKGVJ43C2Q2R3M9WRB" localSheetId="4" hidden="1">#REF!</definedName>
    <definedName name="BEx1P7S1J4TKGVJ43C2Q2R3M9WRB" hidden="1">#REF!</definedName>
    <definedName name="BEx1PA11BLPVZM8RC5BL46WX8YB5" localSheetId="10" hidden="1">#REF!</definedName>
    <definedName name="BEx1PA11BLPVZM8RC5BL46WX8YB5" localSheetId="11" hidden="1">#REF!</definedName>
    <definedName name="BEx1PA11BLPVZM8RC5BL46WX8YB5" localSheetId="19" hidden="1">#REF!</definedName>
    <definedName name="BEx1PA11BLPVZM8RC5BL46WX8YB5" localSheetId="4" hidden="1">#REF!</definedName>
    <definedName name="BEx1PA11BLPVZM8RC5BL46WX8YB5" hidden="1">#REF!</definedName>
    <definedName name="BEx1PBZ4BEFIPGMQXT9T8S4PZ2IM" localSheetId="10" hidden="1">#REF!</definedName>
    <definedName name="BEx1PBZ4BEFIPGMQXT9T8S4PZ2IM" localSheetId="11" hidden="1">#REF!</definedName>
    <definedName name="BEx1PBZ4BEFIPGMQXT9T8S4PZ2IM" localSheetId="19" hidden="1">#REF!</definedName>
    <definedName name="BEx1PBZ4BEFIPGMQXT9T8S4PZ2IM" localSheetId="4" hidden="1">#REF!</definedName>
    <definedName name="BEx1PBZ4BEFIPGMQXT9T8S4PZ2IM" hidden="1">#REF!</definedName>
    <definedName name="BEx1PLF2CFSXBZPVI6CJ534EIJDN" localSheetId="10" hidden="1">#REF!</definedName>
    <definedName name="BEx1PLF2CFSXBZPVI6CJ534EIJDN" localSheetId="11" hidden="1">#REF!</definedName>
    <definedName name="BEx1PLF2CFSXBZPVI6CJ534EIJDN" localSheetId="19" hidden="1">#REF!</definedName>
    <definedName name="BEx1PLF2CFSXBZPVI6CJ534EIJDN" localSheetId="4" hidden="1">#REF!</definedName>
    <definedName name="BEx1PLF2CFSXBZPVI6CJ534EIJDN" hidden="1">#REF!</definedName>
    <definedName name="BEx1PMWZB2DO6EM9BKLUICZJ65HD" localSheetId="10" hidden="1">#REF!</definedName>
    <definedName name="BEx1PMWZB2DO6EM9BKLUICZJ65HD" localSheetId="11" hidden="1">#REF!</definedName>
    <definedName name="BEx1PMWZB2DO6EM9BKLUICZJ65HD" localSheetId="19" hidden="1">#REF!</definedName>
    <definedName name="BEx1PMWZB2DO6EM9BKLUICZJ65HD" localSheetId="4" hidden="1">#REF!</definedName>
    <definedName name="BEx1PMWZB2DO6EM9BKLUICZJ65HD" hidden="1">#REF!</definedName>
    <definedName name="BEx1QA54J2A4I7IBQR19BTY28ZMR" localSheetId="10" hidden="1">#REF!</definedName>
    <definedName name="BEx1QA54J2A4I7IBQR19BTY28ZMR" localSheetId="11" hidden="1">#REF!</definedName>
    <definedName name="BEx1QA54J2A4I7IBQR19BTY28ZMR" localSheetId="19" hidden="1">#REF!</definedName>
    <definedName name="BEx1QA54J2A4I7IBQR19BTY28ZMR" localSheetId="4" hidden="1">#REF!</definedName>
    <definedName name="BEx1QA54J2A4I7IBQR19BTY28ZMR" hidden="1">#REF!</definedName>
    <definedName name="BEx1QMQAHG3KQUK59DVM68SWKZIZ" localSheetId="10" hidden="1">#REF!</definedName>
    <definedName name="BEx1QMQAHG3KQUK59DVM68SWKZIZ" localSheetId="11" hidden="1">#REF!</definedName>
    <definedName name="BEx1QMQAHG3KQUK59DVM68SWKZIZ" localSheetId="19" hidden="1">#REF!</definedName>
    <definedName name="BEx1QMQAHG3KQUK59DVM68SWKZIZ" localSheetId="4" hidden="1">#REF!</definedName>
    <definedName name="BEx1QMQAHG3KQUK59DVM68SWKZIZ" hidden="1">#REF!</definedName>
    <definedName name="BEx1R9YFKJCMSEST8OVCAO5E47FO" localSheetId="10" hidden="1">#REF!</definedName>
    <definedName name="BEx1R9YFKJCMSEST8OVCAO5E47FO" localSheetId="11" hidden="1">#REF!</definedName>
    <definedName name="BEx1R9YFKJCMSEST8OVCAO5E47FO" localSheetId="19" hidden="1">#REF!</definedName>
    <definedName name="BEx1R9YFKJCMSEST8OVCAO5E47FO" localSheetId="4" hidden="1">#REF!</definedName>
    <definedName name="BEx1R9YFKJCMSEST8OVCAO5E47FO" hidden="1">#REF!</definedName>
    <definedName name="BEx1RBGC06B3T52OIC0EQ1KGVP1I" localSheetId="10" hidden="1">#REF!</definedName>
    <definedName name="BEx1RBGC06B3T52OIC0EQ1KGVP1I" localSheetId="11" hidden="1">#REF!</definedName>
    <definedName name="BEx1RBGC06B3T52OIC0EQ1KGVP1I" localSheetId="19" hidden="1">#REF!</definedName>
    <definedName name="BEx1RBGC06B3T52OIC0EQ1KGVP1I" localSheetId="4" hidden="1">#REF!</definedName>
    <definedName name="BEx1RBGC06B3T52OIC0EQ1KGVP1I" hidden="1">#REF!</definedName>
    <definedName name="BEx1RRC7X4NI1CU4EO5XYE2GVARJ" localSheetId="10" hidden="1">#REF!</definedName>
    <definedName name="BEx1RRC7X4NI1CU4EO5XYE2GVARJ" localSheetId="11" hidden="1">#REF!</definedName>
    <definedName name="BEx1RRC7X4NI1CU4EO5XYE2GVARJ" localSheetId="19" hidden="1">#REF!</definedName>
    <definedName name="BEx1RRC7X4NI1CU4EO5XYE2GVARJ" localSheetId="4" hidden="1">#REF!</definedName>
    <definedName name="BEx1RRC7X4NI1CU4EO5XYE2GVARJ" hidden="1">#REF!</definedName>
    <definedName name="BEx1RZA1NCGT832L7EMR7GMF588W" localSheetId="10" hidden="1">#REF!</definedName>
    <definedName name="BEx1RZA1NCGT832L7EMR7GMF588W" localSheetId="11" hidden="1">#REF!</definedName>
    <definedName name="BEx1RZA1NCGT832L7EMR7GMF588W" localSheetId="19" hidden="1">#REF!</definedName>
    <definedName name="BEx1RZA1NCGT832L7EMR7GMF588W" localSheetId="4" hidden="1">#REF!</definedName>
    <definedName name="BEx1RZA1NCGT832L7EMR7GMF588W" hidden="1">#REF!</definedName>
    <definedName name="BEx1S0XGIPUSZQUCSGWSK10GKW7Y" localSheetId="10" hidden="1">#REF!</definedName>
    <definedName name="BEx1S0XGIPUSZQUCSGWSK10GKW7Y" localSheetId="11" hidden="1">#REF!</definedName>
    <definedName name="BEx1S0XGIPUSZQUCSGWSK10GKW7Y" localSheetId="19" hidden="1">#REF!</definedName>
    <definedName name="BEx1S0XGIPUSZQUCSGWSK10GKW7Y" localSheetId="4" hidden="1">#REF!</definedName>
    <definedName name="BEx1S0XGIPUSZQUCSGWSK10GKW7Y" hidden="1">#REF!</definedName>
    <definedName name="BEx1S5VFNKIXHTTCWSV60UC50EZ8" localSheetId="10" hidden="1">#REF!</definedName>
    <definedName name="BEx1S5VFNKIXHTTCWSV60UC50EZ8" localSheetId="11" hidden="1">#REF!</definedName>
    <definedName name="BEx1S5VFNKIXHTTCWSV60UC50EZ8" localSheetId="19" hidden="1">#REF!</definedName>
    <definedName name="BEx1S5VFNKIXHTTCWSV60UC50EZ8" localSheetId="4" hidden="1">#REF!</definedName>
    <definedName name="BEx1S5VFNKIXHTTCWSV60UC50EZ8" hidden="1">#REF!</definedName>
    <definedName name="BEx1SK3U02H0RGKEYXW7ZMCEOF3V" localSheetId="10" hidden="1">#REF!</definedName>
    <definedName name="BEx1SK3U02H0RGKEYXW7ZMCEOF3V" localSheetId="11" hidden="1">#REF!</definedName>
    <definedName name="BEx1SK3U02H0RGKEYXW7ZMCEOF3V" localSheetId="19" hidden="1">#REF!</definedName>
    <definedName name="BEx1SK3U02H0RGKEYXW7ZMCEOF3V" localSheetId="4" hidden="1">#REF!</definedName>
    <definedName name="BEx1SK3U02H0RGKEYXW7ZMCEOF3V" hidden="1">#REF!</definedName>
    <definedName name="BEx1SOWMVYKADT0Q8DCHKVO00YS1" localSheetId="10" hidden="1">#REF!</definedName>
    <definedName name="BEx1SOWMVYKADT0Q8DCHKVO00YS1" localSheetId="11" hidden="1">#REF!</definedName>
    <definedName name="BEx1SOWMVYKADT0Q8DCHKVO00YS1" localSheetId="19" hidden="1">#REF!</definedName>
    <definedName name="BEx1SOWMVYKADT0Q8DCHKVO00YS1" localSheetId="4" hidden="1">#REF!</definedName>
    <definedName name="BEx1SOWMVYKADT0Q8DCHKVO00YS1" hidden="1">#REF!</definedName>
    <definedName name="BEx1SSNEZINBJT29QVS62VS1THT4" localSheetId="10" hidden="1">#REF!</definedName>
    <definedName name="BEx1SSNEZINBJT29QVS62VS1THT4" localSheetId="11" hidden="1">#REF!</definedName>
    <definedName name="BEx1SSNEZINBJT29QVS62VS1THT4" localSheetId="19" hidden="1">#REF!</definedName>
    <definedName name="BEx1SSNEZINBJT29QVS62VS1THT4" localSheetId="4" hidden="1">#REF!</definedName>
    <definedName name="BEx1SSNEZINBJT29QVS62VS1THT4" hidden="1">#REF!</definedName>
    <definedName name="BEx1SVNCHNANBJIDIQVB8AFK4HAN" localSheetId="10" hidden="1">#REF!</definedName>
    <definedName name="BEx1SVNCHNANBJIDIQVB8AFK4HAN" localSheetId="11" hidden="1">#REF!</definedName>
    <definedName name="BEx1SVNCHNANBJIDIQVB8AFK4HAN" localSheetId="19" hidden="1">#REF!</definedName>
    <definedName name="BEx1SVNCHNANBJIDIQVB8AFK4HAN" localSheetId="4" hidden="1">#REF!</definedName>
    <definedName name="BEx1SVNCHNANBJIDIQVB8AFK4HAN" hidden="1">#REF!</definedName>
    <definedName name="BEx1TJ0WLS9O7KNSGIPWTYHDYI1D" localSheetId="10" hidden="1">#REF!</definedName>
    <definedName name="BEx1TJ0WLS9O7KNSGIPWTYHDYI1D" localSheetId="11" hidden="1">#REF!</definedName>
    <definedName name="BEx1TJ0WLS9O7KNSGIPWTYHDYI1D" localSheetId="19" hidden="1">#REF!</definedName>
    <definedName name="BEx1TJ0WLS9O7KNSGIPWTYHDYI1D" localSheetId="4" hidden="1">#REF!</definedName>
    <definedName name="BEx1TJ0WLS9O7KNSGIPWTYHDYI1D" hidden="1">#REF!</definedName>
    <definedName name="BEx1U15M7LVVFZENH830B2BGWC04" localSheetId="10" hidden="1">#REF!</definedName>
    <definedName name="BEx1U15M7LVVFZENH830B2BGWC04" localSheetId="11" hidden="1">#REF!</definedName>
    <definedName name="BEx1U15M7LVVFZENH830B2BGWC04" localSheetId="19" hidden="1">#REF!</definedName>
    <definedName name="BEx1U15M7LVVFZENH830B2BGWC04" localSheetId="4" hidden="1">#REF!</definedName>
    <definedName name="BEx1U15M7LVVFZENH830B2BGWC04" hidden="1">#REF!</definedName>
    <definedName name="BEx1U7WFO8OZKB1EBF4H386JW91L" localSheetId="10" hidden="1">#REF!</definedName>
    <definedName name="BEx1U7WFO8OZKB1EBF4H386JW91L" localSheetId="11" hidden="1">#REF!</definedName>
    <definedName name="BEx1U7WFO8OZKB1EBF4H386JW91L" localSheetId="19" hidden="1">#REF!</definedName>
    <definedName name="BEx1U7WFO8OZKB1EBF4H386JW91L" localSheetId="4" hidden="1">#REF!</definedName>
    <definedName name="BEx1U7WFO8OZKB1EBF4H386JW91L" hidden="1">#REF!</definedName>
    <definedName name="BEx1U87938YR9N6HYI24KVBKLOS3" localSheetId="10" hidden="1">#REF!</definedName>
    <definedName name="BEx1U87938YR9N6HYI24KVBKLOS3" localSheetId="11" hidden="1">#REF!</definedName>
    <definedName name="BEx1U87938YR9N6HYI24KVBKLOS3" localSheetId="19" hidden="1">#REF!</definedName>
    <definedName name="BEx1U87938YR9N6HYI24KVBKLOS3" localSheetId="4" hidden="1">#REF!</definedName>
    <definedName name="BEx1U87938YR9N6HYI24KVBKLOS3" hidden="1">#REF!</definedName>
    <definedName name="BEx1UESH4KDWHYESQU2IE55RS3LI" localSheetId="10" hidden="1">#REF!</definedName>
    <definedName name="BEx1UESH4KDWHYESQU2IE55RS3LI" localSheetId="11" hidden="1">#REF!</definedName>
    <definedName name="BEx1UESH4KDWHYESQU2IE55RS3LI" localSheetId="19" hidden="1">#REF!</definedName>
    <definedName name="BEx1UESH4KDWHYESQU2IE55RS3LI" localSheetId="4" hidden="1">#REF!</definedName>
    <definedName name="BEx1UESH4KDWHYESQU2IE55RS3LI" hidden="1">#REF!</definedName>
    <definedName name="BEx1UI8N9KTCPSOJ7RDW0T8UEBNP" localSheetId="10" hidden="1">#REF!</definedName>
    <definedName name="BEx1UI8N9KTCPSOJ7RDW0T8UEBNP" localSheetId="11" hidden="1">#REF!</definedName>
    <definedName name="BEx1UI8N9KTCPSOJ7RDW0T8UEBNP" localSheetId="19" hidden="1">#REF!</definedName>
    <definedName name="BEx1UI8N9KTCPSOJ7RDW0T8UEBNP" localSheetId="4" hidden="1">#REF!</definedName>
    <definedName name="BEx1UI8N9KTCPSOJ7RDW0T8UEBNP" hidden="1">#REF!</definedName>
    <definedName name="BEx1UML0HHJFHA5TBOYQ24I3RV1W" localSheetId="10" hidden="1">#REF!</definedName>
    <definedName name="BEx1UML0HHJFHA5TBOYQ24I3RV1W" localSheetId="11" hidden="1">#REF!</definedName>
    <definedName name="BEx1UML0HHJFHA5TBOYQ24I3RV1W" localSheetId="19" hidden="1">#REF!</definedName>
    <definedName name="BEx1UML0HHJFHA5TBOYQ24I3RV1W" localSheetId="4" hidden="1">#REF!</definedName>
    <definedName name="BEx1UML0HHJFHA5TBOYQ24I3RV1W" hidden="1">#REF!</definedName>
    <definedName name="BEx1UUDIQPZ23XQ79GUL0RAWRSCK" localSheetId="10" hidden="1">#REF!</definedName>
    <definedName name="BEx1UUDIQPZ23XQ79GUL0RAWRSCK" localSheetId="11" hidden="1">#REF!</definedName>
    <definedName name="BEx1UUDIQPZ23XQ79GUL0RAWRSCK" localSheetId="19" hidden="1">#REF!</definedName>
    <definedName name="BEx1UUDIQPZ23XQ79GUL0RAWRSCK" localSheetId="4" hidden="1">#REF!</definedName>
    <definedName name="BEx1UUDIQPZ23XQ79GUL0RAWRSCK" hidden="1">#REF!</definedName>
    <definedName name="BEx1V67SEV778NVW68J8W5SND1J7" localSheetId="10" hidden="1">#REF!</definedName>
    <definedName name="BEx1V67SEV778NVW68J8W5SND1J7" localSheetId="11" hidden="1">#REF!</definedName>
    <definedName name="BEx1V67SEV778NVW68J8W5SND1J7" localSheetId="19" hidden="1">#REF!</definedName>
    <definedName name="BEx1V67SEV778NVW68J8W5SND1J7" localSheetId="4" hidden="1">#REF!</definedName>
    <definedName name="BEx1V67SEV778NVW68J8W5SND1J7" hidden="1">#REF!</definedName>
    <definedName name="BEx1VIY9SQLRESD11CC4PHYT0XSG" localSheetId="10" hidden="1">#REF!</definedName>
    <definedName name="BEx1VIY9SQLRESD11CC4PHYT0XSG" localSheetId="11" hidden="1">#REF!</definedName>
    <definedName name="BEx1VIY9SQLRESD11CC4PHYT0XSG" localSheetId="19" hidden="1">#REF!</definedName>
    <definedName name="BEx1VIY9SQLRESD11CC4PHYT0XSG" localSheetId="4" hidden="1">#REF!</definedName>
    <definedName name="BEx1VIY9SQLRESD11CC4PHYT0XSG" hidden="1">#REF!</definedName>
    <definedName name="BEx1WC67EH10SC38QWX3WEA5KH3A" localSheetId="10" hidden="1">#REF!</definedName>
    <definedName name="BEx1WC67EH10SC38QWX3WEA5KH3A" localSheetId="11" hidden="1">#REF!</definedName>
    <definedName name="BEx1WC67EH10SC38QWX3WEA5KH3A" localSheetId="19" hidden="1">#REF!</definedName>
    <definedName name="BEx1WC67EH10SC38QWX3WEA5KH3A" localSheetId="4" hidden="1">#REF!</definedName>
    <definedName name="BEx1WC67EH10SC38QWX3WEA5KH3A" hidden="1">#REF!</definedName>
    <definedName name="BEx1WGYTKZZIPM1577W5FEYKFH3V" localSheetId="10" hidden="1">#REF!</definedName>
    <definedName name="BEx1WGYTKZZIPM1577W5FEYKFH3V" localSheetId="11" hidden="1">#REF!</definedName>
    <definedName name="BEx1WGYTKZZIPM1577W5FEYKFH3V" localSheetId="19" hidden="1">#REF!</definedName>
    <definedName name="BEx1WGYTKZZIPM1577W5FEYKFH3V" localSheetId="4" hidden="1">#REF!</definedName>
    <definedName name="BEx1WGYTKZZIPM1577W5FEYKFH3V" hidden="1">#REF!</definedName>
    <definedName name="BEx1WHPURIV3D3PTJJ359H1OP7ZV" localSheetId="10" hidden="1">#REF!</definedName>
    <definedName name="BEx1WHPURIV3D3PTJJ359H1OP7ZV" localSheetId="11" hidden="1">#REF!</definedName>
    <definedName name="BEx1WHPURIV3D3PTJJ359H1OP7ZV" localSheetId="19" hidden="1">#REF!</definedName>
    <definedName name="BEx1WHPURIV3D3PTJJ359H1OP7ZV" localSheetId="4" hidden="1">#REF!</definedName>
    <definedName name="BEx1WHPURIV3D3PTJJ359H1OP7ZV" hidden="1">#REF!</definedName>
    <definedName name="BEx1WLWY2CR1WRD694JJSWSDFAIR" localSheetId="10" hidden="1">#REF!</definedName>
    <definedName name="BEx1WLWY2CR1WRD694JJSWSDFAIR" localSheetId="11" hidden="1">#REF!</definedName>
    <definedName name="BEx1WLWY2CR1WRD694JJSWSDFAIR" localSheetId="19" hidden="1">#REF!</definedName>
    <definedName name="BEx1WLWY2CR1WRD694JJSWSDFAIR" localSheetId="4" hidden="1">#REF!</definedName>
    <definedName name="BEx1WLWY2CR1WRD694JJSWSDFAIR" hidden="1">#REF!</definedName>
    <definedName name="BEx1WMD1LWPWRIK6GGAJRJAHJM8I" localSheetId="10" hidden="1">#REF!</definedName>
    <definedName name="BEx1WMD1LWPWRIK6GGAJRJAHJM8I" localSheetId="11" hidden="1">#REF!</definedName>
    <definedName name="BEx1WMD1LWPWRIK6GGAJRJAHJM8I" localSheetId="19" hidden="1">#REF!</definedName>
    <definedName name="BEx1WMD1LWPWRIK6GGAJRJAHJM8I" localSheetId="4" hidden="1">#REF!</definedName>
    <definedName name="BEx1WMD1LWPWRIK6GGAJRJAHJM8I" hidden="1">#REF!</definedName>
    <definedName name="BEx1WR0D41MR174LBF3P9E3K0J51" localSheetId="10" hidden="1">#REF!</definedName>
    <definedName name="BEx1WR0D41MR174LBF3P9E3K0J51" localSheetId="11" hidden="1">#REF!</definedName>
    <definedName name="BEx1WR0D41MR174LBF3P9E3K0J51" localSheetId="19" hidden="1">#REF!</definedName>
    <definedName name="BEx1WR0D41MR174LBF3P9E3K0J51" localSheetId="4" hidden="1">#REF!</definedName>
    <definedName name="BEx1WR0D41MR174LBF3P9E3K0J51" hidden="1">#REF!</definedName>
    <definedName name="BEx1WUB1FAS5PHU33TJ60SUHR618" localSheetId="10" hidden="1">#REF!</definedName>
    <definedName name="BEx1WUB1FAS5PHU33TJ60SUHR618" localSheetId="11" hidden="1">#REF!</definedName>
    <definedName name="BEx1WUB1FAS5PHU33TJ60SUHR618" localSheetId="19" hidden="1">#REF!</definedName>
    <definedName name="BEx1WUB1FAS5PHU33TJ60SUHR618" localSheetId="4" hidden="1">#REF!</definedName>
    <definedName name="BEx1WUB1FAS5PHU33TJ60SUHR618" hidden="1">#REF!</definedName>
    <definedName name="BEx1WX04G0INSPPG9NTNR3DYR6PZ" localSheetId="10" hidden="1">#REF!</definedName>
    <definedName name="BEx1WX04G0INSPPG9NTNR3DYR6PZ" localSheetId="11" hidden="1">#REF!</definedName>
    <definedName name="BEx1WX04G0INSPPG9NTNR3DYR6PZ" localSheetId="19" hidden="1">#REF!</definedName>
    <definedName name="BEx1WX04G0INSPPG9NTNR3DYR6PZ" localSheetId="4" hidden="1">#REF!</definedName>
    <definedName name="BEx1WX04G0INSPPG9NTNR3DYR6PZ" hidden="1">#REF!</definedName>
    <definedName name="BEx1X3LHU9DPG01VWX2IF65TRATF" localSheetId="10" hidden="1">#REF!</definedName>
    <definedName name="BEx1X3LHU9DPG01VWX2IF65TRATF" localSheetId="11" hidden="1">#REF!</definedName>
    <definedName name="BEx1X3LHU9DPG01VWX2IF65TRATF" localSheetId="19" hidden="1">#REF!</definedName>
    <definedName name="BEx1X3LHU9DPG01VWX2IF65TRATF" localSheetId="4" hidden="1">#REF!</definedName>
    <definedName name="BEx1X3LHU9DPG01VWX2IF65TRATF" hidden="1">#REF!</definedName>
    <definedName name="BEx1XK8AAMO0AH0Z1OUKW30CA7EQ" localSheetId="10" hidden="1">#REF!</definedName>
    <definedName name="BEx1XK8AAMO0AH0Z1OUKW30CA7EQ" localSheetId="11" hidden="1">#REF!</definedName>
    <definedName name="BEx1XK8AAMO0AH0Z1OUKW30CA7EQ" localSheetId="19" hidden="1">#REF!</definedName>
    <definedName name="BEx1XK8AAMO0AH0Z1OUKW30CA7EQ" localSheetId="4" hidden="1">#REF!</definedName>
    <definedName name="BEx1XK8AAMO0AH0Z1OUKW30CA7EQ" hidden="1">#REF!</definedName>
    <definedName name="BEx1XL4MZ7C80495GHQRWOBS16PQ" localSheetId="10" hidden="1">#REF!</definedName>
    <definedName name="BEx1XL4MZ7C80495GHQRWOBS16PQ" localSheetId="11" hidden="1">#REF!</definedName>
    <definedName name="BEx1XL4MZ7C80495GHQRWOBS16PQ" localSheetId="19" hidden="1">#REF!</definedName>
    <definedName name="BEx1XL4MZ7C80495GHQRWOBS16PQ" localSheetId="4" hidden="1">#REF!</definedName>
    <definedName name="BEx1XL4MZ7C80495GHQRWOBS16PQ" hidden="1">#REF!</definedName>
    <definedName name="BEx1Y2IGS2K95E1M51PEF9KJZ0KB" localSheetId="10" hidden="1">#REF!</definedName>
    <definedName name="BEx1Y2IGS2K95E1M51PEF9KJZ0KB" localSheetId="11" hidden="1">#REF!</definedName>
    <definedName name="BEx1Y2IGS2K95E1M51PEF9KJZ0KB" localSheetId="19" hidden="1">#REF!</definedName>
    <definedName name="BEx1Y2IGS2K95E1M51PEF9KJZ0KB" localSheetId="4" hidden="1">#REF!</definedName>
    <definedName name="BEx1Y2IGS2K95E1M51PEF9KJZ0KB" hidden="1">#REF!</definedName>
    <definedName name="BEx1Y3PKK83X2FN9SAALFHOWKMRQ" localSheetId="10" hidden="1">#REF!</definedName>
    <definedName name="BEx1Y3PKK83X2FN9SAALFHOWKMRQ" localSheetId="11" hidden="1">#REF!</definedName>
    <definedName name="BEx1Y3PKK83X2FN9SAALFHOWKMRQ" localSheetId="19" hidden="1">#REF!</definedName>
    <definedName name="BEx1Y3PKK83X2FN9SAALFHOWKMRQ" localSheetId="4" hidden="1">#REF!</definedName>
    <definedName name="BEx1Y3PKK83X2FN9SAALFHOWKMRQ" hidden="1">#REF!</definedName>
    <definedName name="BEx1YFZZYVF3XPLC2DQLF4P77UFM" localSheetId="10" hidden="1">#REF!</definedName>
    <definedName name="BEx1YFZZYVF3XPLC2DQLF4P77UFM" localSheetId="11" hidden="1">#REF!</definedName>
    <definedName name="BEx1YFZZYVF3XPLC2DQLF4P77UFM" localSheetId="19" hidden="1">#REF!</definedName>
    <definedName name="BEx1YFZZYVF3XPLC2DQLF4P77UFM" localSheetId="4" hidden="1">#REF!</definedName>
    <definedName name="BEx1YFZZYVF3XPLC2DQLF4P77UFM" hidden="1">#REF!</definedName>
    <definedName name="BEx1YL3DJ7Y4AZ01ERCOGW0FJ26T" localSheetId="10" hidden="1">#REF!</definedName>
    <definedName name="BEx1YL3DJ7Y4AZ01ERCOGW0FJ26T" localSheetId="11" hidden="1">#REF!</definedName>
    <definedName name="BEx1YL3DJ7Y4AZ01ERCOGW0FJ26T" localSheetId="19" hidden="1">#REF!</definedName>
    <definedName name="BEx1YL3DJ7Y4AZ01ERCOGW0FJ26T" localSheetId="4" hidden="1">#REF!</definedName>
    <definedName name="BEx1YL3DJ7Y4AZ01ERCOGW0FJ26T" hidden="1">#REF!</definedName>
    <definedName name="BEx1Z2RYHSVD1H37817SN93VMURZ" localSheetId="10" hidden="1">#REF!</definedName>
    <definedName name="BEx1Z2RYHSVD1H37817SN93VMURZ" localSheetId="11" hidden="1">#REF!</definedName>
    <definedName name="BEx1Z2RYHSVD1H37817SN93VMURZ" localSheetId="19" hidden="1">#REF!</definedName>
    <definedName name="BEx1Z2RYHSVD1H37817SN93VMURZ" localSheetId="4" hidden="1">#REF!</definedName>
    <definedName name="BEx1Z2RYHSVD1H37817SN93VMURZ" hidden="1">#REF!</definedName>
    <definedName name="BEx3AMAKWI6458B67VKZO56MCNJW" localSheetId="10" hidden="1">#REF!</definedName>
    <definedName name="BEx3AMAKWI6458B67VKZO56MCNJW" localSheetId="11" hidden="1">#REF!</definedName>
    <definedName name="BEx3AMAKWI6458B67VKZO56MCNJW" localSheetId="19" hidden="1">#REF!</definedName>
    <definedName name="BEx3AMAKWI6458B67VKZO56MCNJW" localSheetId="4" hidden="1">#REF!</definedName>
    <definedName name="BEx3AMAKWI6458B67VKZO56MCNJW" hidden="1">#REF!</definedName>
    <definedName name="BEx3AOOVM42G82TNF53W0EKXLUSI" localSheetId="10" hidden="1">#REF!</definedName>
    <definedName name="BEx3AOOVM42G82TNF53W0EKXLUSI" localSheetId="11" hidden="1">#REF!</definedName>
    <definedName name="BEx3AOOVM42G82TNF53W0EKXLUSI" localSheetId="19" hidden="1">#REF!</definedName>
    <definedName name="BEx3AOOVM42G82TNF53W0EKXLUSI" localSheetId="4" hidden="1">#REF!</definedName>
    <definedName name="BEx3AOOVM42G82TNF53W0EKXLUSI" hidden="1">#REF!</definedName>
    <definedName name="BEx3AZH9W4SUFCAHNDOQ728R9V4L" localSheetId="10" hidden="1">#REF!</definedName>
    <definedName name="BEx3AZH9W4SUFCAHNDOQ728R9V4L" localSheetId="11" hidden="1">#REF!</definedName>
    <definedName name="BEx3AZH9W4SUFCAHNDOQ728R9V4L" localSheetId="19" hidden="1">#REF!</definedName>
    <definedName name="BEx3AZH9W4SUFCAHNDOQ728R9V4L" localSheetId="4" hidden="1">#REF!</definedName>
    <definedName name="BEx3AZH9W4SUFCAHNDOQ728R9V4L" hidden="1">#REF!</definedName>
    <definedName name="BEx3BNR9ES4KY7Q1DK83KC5NDGL8" localSheetId="10" hidden="1">#REF!</definedName>
    <definedName name="BEx3BNR9ES4KY7Q1DK83KC5NDGL8" localSheetId="11" hidden="1">#REF!</definedName>
    <definedName name="BEx3BNR9ES4KY7Q1DK83KC5NDGL8" localSheetId="19" hidden="1">#REF!</definedName>
    <definedName name="BEx3BNR9ES4KY7Q1DK83KC5NDGL8" localSheetId="4" hidden="1">#REF!</definedName>
    <definedName name="BEx3BNR9ES4KY7Q1DK83KC5NDGL8" hidden="1">#REF!</definedName>
    <definedName name="BEx3BQR5VZXNQ4H949ORM8ESU3B3" localSheetId="10" hidden="1">#REF!</definedName>
    <definedName name="BEx3BQR5VZXNQ4H949ORM8ESU3B3" localSheetId="11" hidden="1">#REF!</definedName>
    <definedName name="BEx3BQR5VZXNQ4H949ORM8ESU3B3" localSheetId="19" hidden="1">#REF!</definedName>
    <definedName name="BEx3BQR5VZXNQ4H949ORM8ESU3B3" localSheetId="4" hidden="1">#REF!</definedName>
    <definedName name="BEx3BQR5VZXNQ4H949ORM8ESU3B3" hidden="1">#REF!</definedName>
    <definedName name="BEx3BTLL3ASJN134DLEQTQM70VZM" localSheetId="10" hidden="1">#REF!</definedName>
    <definedName name="BEx3BTLL3ASJN134DLEQTQM70VZM" localSheetId="11" hidden="1">#REF!</definedName>
    <definedName name="BEx3BTLL3ASJN134DLEQTQM70VZM" localSheetId="19" hidden="1">#REF!</definedName>
    <definedName name="BEx3BTLL3ASJN134DLEQTQM70VZM" localSheetId="4" hidden="1">#REF!</definedName>
    <definedName name="BEx3BTLL3ASJN134DLEQTQM70VZM" hidden="1">#REF!</definedName>
    <definedName name="BEx3BW5CTV0DJU5AQS3ZQFK2VLF3" localSheetId="10" hidden="1">#REF!</definedName>
    <definedName name="BEx3BW5CTV0DJU5AQS3ZQFK2VLF3" localSheetId="11" hidden="1">#REF!</definedName>
    <definedName name="BEx3BW5CTV0DJU5AQS3ZQFK2VLF3" localSheetId="19" hidden="1">#REF!</definedName>
    <definedName name="BEx3BW5CTV0DJU5AQS3ZQFK2VLF3" localSheetId="4" hidden="1">#REF!</definedName>
    <definedName name="BEx3BW5CTV0DJU5AQS3ZQFK2VLF3" hidden="1">#REF!</definedName>
    <definedName name="BEx3BYP0FG369M7G3JEFLMMXAKTS" localSheetId="10" hidden="1">#REF!</definedName>
    <definedName name="BEx3BYP0FG369M7G3JEFLMMXAKTS" localSheetId="11" hidden="1">#REF!</definedName>
    <definedName name="BEx3BYP0FG369M7G3JEFLMMXAKTS" localSheetId="19" hidden="1">#REF!</definedName>
    <definedName name="BEx3BYP0FG369M7G3JEFLMMXAKTS" localSheetId="4" hidden="1">#REF!</definedName>
    <definedName name="BEx3BYP0FG369M7G3JEFLMMXAKTS" hidden="1">#REF!</definedName>
    <definedName name="BEx3C2QR0WUD19QSVO8EMIPNQJKH" localSheetId="10" hidden="1">#REF!</definedName>
    <definedName name="BEx3C2QR0WUD19QSVO8EMIPNQJKH" localSheetId="11" hidden="1">#REF!</definedName>
    <definedName name="BEx3C2QR0WUD19QSVO8EMIPNQJKH" localSheetId="19" hidden="1">#REF!</definedName>
    <definedName name="BEx3C2QR0WUD19QSVO8EMIPNQJKH" localSheetId="4" hidden="1">#REF!</definedName>
    <definedName name="BEx3C2QR0WUD19QSVO8EMIPNQJKH" hidden="1">#REF!</definedName>
    <definedName name="BEx3CCS3VNR1KW2R7DKSQFZ17QW0" localSheetId="10" hidden="1">#REF!</definedName>
    <definedName name="BEx3CCS3VNR1KW2R7DKSQFZ17QW0" localSheetId="11" hidden="1">#REF!</definedName>
    <definedName name="BEx3CCS3VNR1KW2R7DKSQFZ17QW0" localSheetId="19" hidden="1">#REF!</definedName>
    <definedName name="BEx3CCS3VNR1KW2R7DKSQFZ17QW0" localSheetId="4" hidden="1">#REF!</definedName>
    <definedName name="BEx3CCS3VNR1KW2R7DKSQFZ17QW0" hidden="1">#REF!</definedName>
    <definedName name="BEx3CKFCCPZZ6ROLAT5C1DZNIC1U" localSheetId="10" hidden="1">#REF!</definedName>
    <definedName name="BEx3CKFCCPZZ6ROLAT5C1DZNIC1U" localSheetId="11" hidden="1">#REF!</definedName>
    <definedName name="BEx3CKFCCPZZ6ROLAT5C1DZNIC1U" localSheetId="19" hidden="1">#REF!</definedName>
    <definedName name="BEx3CKFCCPZZ6ROLAT5C1DZNIC1U" localSheetId="4" hidden="1">#REF!</definedName>
    <definedName name="BEx3CKFCCPZZ6ROLAT5C1DZNIC1U" hidden="1">#REF!</definedName>
    <definedName name="BEx3CO0SVO4WLH0DO43DCHYDTH1P" localSheetId="10" hidden="1">#REF!</definedName>
    <definedName name="BEx3CO0SVO4WLH0DO43DCHYDTH1P" localSheetId="11" hidden="1">#REF!</definedName>
    <definedName name="BEx3CO0SVO4WLH0DO43DCHYDTH1P" localSheetId="19" hidden="1">#REF!</definedName>
    <definedName name="BEx3CO0SVO4WLH0DO43DCHYDTH1P" localSheetId="4" hidden="1">#REF!</definedName>
    <definedName name="BEx3CO0SVO4WLH0DO43DCHYDTH1P" hidden="1">#REF!</definedName>
    <definedName name="BEx3D9G6QTSPF9UYI4X0XY0VE896" localSheetId="10" hidden="1">#REF!</definedName>
    <definedName name="BEx3D9G6QTSPF9UYI4X0XY0VE896" localSheetId="11" hidden="1">#REF!</definedName>
    <definedName name="BEx3D9G6QTSPF9UYI4X0XY0VE896" localSheetId="19" hidden="1">#REF!</definedName>
    <definedName name="BEx3D9G6QTSPF9UYI4X0XY0VE896" localSheetId="4" hidden="1">#REF!</definedName>
    <definedName name="BEx3D9G6QTSPF9UYI4X0XY0VE896" hidden="1">#REF!</definedName>
    <definedName name="BEx3DBJPOBFPIOW0DAM1P02G1Z5S" localSheetId="10" hidden="1">#REF!</definedName>
    <definedName name="BEx3DBJPOBFPIOW0DAM1P02G1Z5S" localSheetId="11" hidden="1">#REF!</definedName>
    <definedName name="BEx3DBJPOBFPIOW0DAM1P02G1Z5S" localSheetId="19" hidden="1">#REF!</definedName>
    <definedName name="BEx3DBJPOBFPIOW0DAM1P02G1Z5S" localSheetId="4" hidden="1">#REF!</definedName>
    <definedName name="BEx3DBJPOBFPIOW0DAM1P02G1Z5S" hidden="1">#REF!</definedName>
    <definedName name="BEx3DCQU9PBRXIMLO62KS5RLH447" localSheetId="10" hidden="1">#REF!</definedName>
    <definedName name="BEx3DCQU9PBRXIMLO62KS5RLH447" localSheetId="11" hidden="1">#REF!</definedName>
    <definedName name="BEx3DCQU9PBRXIMLO62KS5RLH447" localSheetId="19" hidden="1">#REF!</definedName>
    <definedName name="BEx3DCQU9PBRXIMLO62KS5RLH447" localSheetId="4" hidden="1">#REF!</definedName>
    <definedName name="BEx3DCQU9PBRXIMLO62KS5RLH447" hidden="1">#REF!</definedName>
    <definedName name="BEx3DKU6995VM2EP55Y8K9MT5RQD" localSheetId="10" hidden="1">#REF!</definedName>
    <definedName name="BEx3DKU6995VM2EP55Y8K9MT5RQD" localSheetId="11" hidden="1">#REF!</definedName>
    <definedName name="BEx3DKU6995VM2EP55Y8K9MT5RQD" localSheetId="19" hidden="1">#REF!</definedName>
    <definedName name="BEx3DKU6995VM2EP55Y8K9MT5RQD" localSheetId="4" hidden="1">#REF!</definedName>
    <definedName name="BEx3DKU6995VM2EP55Y8K9MT5RQD" hidden="1">#REF!</definedName>
    <definedName name="BEx3EF99FD6QNNCNOKDEE67JHTUJ" localSheetId="10" hidden="1">#REF!</definedName>
    <definedName name="BEx3EF99FD6QNNCNOKDEE67JHTUJ" localSheetId="11" hidden="1">#REF!</definedName>
    <definedName name="BEx3EF99FD6QNNCNOKDEE67JHTUJ" localSheetId="19" hidden="1">#REF!</definedName>
    <definedName name="BEx3EF99FD6QNNCNOKDEE67JHTUJ" localSheetId="4" hidden="1">#REF!</definedName>
    <definedName name="BEx3EF99FD6QNNCNOKDEE67JHTUJ" hidden="1">#REF!</definedName>
    <definedName name="BEx3EHCSERZ2O2OAG8Y95UPG2IY9" localSheetId="10" hidden="1">#REF!</definedName>
    <definedName name="BEx3EHCSERZ2O2OAG8Y95UPG2IY9" localSheetId="11" hidden="1">#REF!</definedName>
    <definedName name="BEx3EHCSERZ2O2OAG8Y95UPG2IY9" localSheetId="19" hidden="1">#REF!</definedName>
    <definedName name="BEx3EHCSERZ2O2OAG8Y95UPG2IY9" localSheetId="4" hidden="1">#REF!</definedName>
    <definedName name="BEx3EHCSERZ2O2OAG8Y95UPG2IY9" hidden="1">#REF!</definedName>
    <definedName name="BEx3EJR3TCJDYS7ZXNDS5N9KTGIK" localSheetId="10" hidden="1">#REF!</definedName>
    <definedName name="BEx3EJR3TCJDYS7ZXNDS5N9KTGIK" localSheetId="11" hidden="1">#REF!</definedName>
    <definedName name="BEx3EJR3TCJDYS7ZXNDS5N9KTGIK" localSheetId="19" hidden="1">#REF!</definedName>
    <definedName name="BEx3EJR3TCJDYS7ZXNDS5N9KTGIK" localSheetId="4" hidden="1">#REF!</definedName>
    <definedName name="BEx3EJR3TCJDYS7ZXNDS5N9KTGIK" hidden="1">#REF!</definedName>
    <definedName name="BEx3ELJTTBS6P05CNISMGOJOA60V" localSheetId="10" hidden="1">#REF!</definedName>
    <definedName name="BEx3ELJTTBS6P05CNISMGOJOA60V" localSheetId="11" hidden="1">#REF!</definedName>
    <definedName name="BEx3ELJTTBS6P05CNISMGOJOA60V" localSheetId="19" hidden="1">#REF!</definedName>
    <definedName name="BEx3ELJTTBS6P05CNISMGOJOA60V" localSheetId="4" hidden="1">#REF!</definedName>
    <definedName name="BEx3ELJTTBS6P05CNISMGOJOA60V" hidden="1">#REF!</definedName>
    <definedName name="BEx3EQSLJBDDJRHNX19PBFCKNY2I" localSheetId="10" hidden="1">#REF!</definedName>
    <definedName name="BEx3EQSLJBDDJRHNX19PBFCKNY2I" localSheetId="11" hidden="1">#REF!</definedName>
    <definedName name="BEx3EQSLJBDDJRHNX19PBFCKNY2I" localSheetId="19" hidden="1">#REF!</definedName>
    <definedName name="BEx3EQSLJBDDJRHNX19PBFCKNY2I" localSheetId="4" hidden="1">#REF!</definedName>
    <definedName name="BEx3EQSLJBDDJRHNX19PBFCKNY2I" hidden="1">#REF!</definedName>
    <definedName name="BEx3EUUAX947Q5N6MY6W0KSNY78Y" localSheetId="10" hidden="1">#REF!</definedName>
    <definedName name="BEx3EUUAX947Q5N6MY6W0KSNY78Y" localSheetId="11" hidden="1">#REF!</definedName>
    <definedName name="BEx3EUUAX947Q5N6MY6W0KSNY78Y" localSheetId="19" hidden="1">#REF!</definedName>
    <definedName name="BEx3EUUAX947Q5N6MY6W0KSNY78Y" localSheetId="4" hidden="1">#REF!</definedName>
    <definedName name="BEx3EUUAX947Q5N6MY6W0KSNY78Y" hidden="1">#REF!</definedName>
    <definedName name="BEx3FHMD1P5XBCH23ZKIFO6ZTCNB" localSheetId="10" hidden="1">#REF!</definedName>
    <definedName name="BEx3FHMD1P5XBCH23ZKIFO6ZTCNB" localSheetId="11" hidden="1">#REF!</definedName>
    <definedName name="BEx3FHMD1P5XBCH23ZKIFO6ZTCNB" localSheetId="19" hidden="1">#REF!</definedName>
    <definedName name="BEx3FHMD1P5XBCH23ZKIFO6ZTCNB" localSheetId="4" hidden="1">#REF!</definedName>
    <definedName name="BEx3FHMD1P5XBCH23ZKIFO6ZTCNB" hidden="1">#REF!</definedName>
    <definedName name="BEx3FI2G3YYIACQHXNXEA15M8ZK5" localSheetId="10" hidden="1">#REF!</definedName>
    <definedName name="BEx3FI2G3YYIACQHXNXEA15M8ZK5" localSheetId="11" hidden="1">#REF!</definedName>
    <definedName name="BEx3FI2G3YYIACQHXNXEA15M8ZK5" localSheetId="19" hidden="1">#REF!</definedName>
    <definedName name="BEx3FI2G3YYIACQHXNXEA15M8ZK5" localSheetId="4" hidden="1">#REF!</definedName>
    <definedName name="BEx3FI2G3YYIACQHXNXEA15M8ZK5" hidden="1">#REF!</definedName>
    <definedName name="BEx3FJ9MHSLDK8W91GO85FX1GX57" localSheetId="10" hidden="1">#REF!</definedName>
    <definedName name="BEx3FJ9MHSLDK8W91GO85FX1GX57" localSheetId="11" hidden="1">#REF!</definedName>
    <definedName name="BEx3FJ9MHSLDK8W91GO85FX1GX57" localSheetId="19" hidden="1">#REF!</definedName>
    <definedName name="BEx3FJ9MHSLDK8W91GO85FX1GX57" localSheetId="4" hidden="1">#REF!</definedName>
    <definedName name="BEx3FJ9MHSLDK8W91GO85FX1GX57" hidden="1">#REF!</definedName>
    <definedName name="BEx3FR251HFU7A33PU01SJUENL2B" localSheetId="10" hidden="1">#REF!</definedName>
    <definedName name="BEx3FR251HFU7A33PU01SJUENL2B" localSheetId="11" hidden="1">#REF!</definedName>
    <definedName name="BEx3FR251HFU7A33PU01SJUENL2B" localSheetId="19" hidden="1">#REF!</definedName>
    <definedName name="BEx3FR251HFU7A33PU01SJUENL2B" localSheetId="4" hidden="1">#REF!</definedName>
    <definedName name="BEx3FR251HFU7A33PU01SJUENL2B" hidden="1">#REF!</definedName>
    <definedName name="BEx3FX7EJL47JSLSWP3EOC265WAE" localSheetId="10" hidden="1">#REF!</definedName>
    <definedName name="BEx3FX7EJL47JSLSWP3EOC265WAE" localSheetId="11" hidden="1">#REF!</definedName>
    <definedName name="BEx3FX7EJL47JSLSWP3EOC265WAE" localSheetId="19" hidden="1">#REF!</definedName>
    <definedName name="BEx3FX7EJL47JSLSWP3EOC265WAE" localSheetId="4" hidden="1">#REF!</definedName>
    <definedName name="BEx3FX7EJL47JSLSWP3EOC265WAE" hidden="1">#REF!</definedName>
    <definedName name="BEx3G201R8NLJ6FIHO2QS0SW9QVV" localSheetId="10" hidden="1">#REF!</definedName>
    <definedName name="BEx3G201R8NLJ6FIHO2QS0SW9QVV" localSheetId="11" hidden="1">#REF!</definedName>
    <definedName name="BEx3G201R8NLJ6FIHO2QS0SW9QVV" localSheetId="19" hidden="1">#REF!</definedName>
    <definedName name="BEx3G201R8NLJ6FIHO2QS0SW9QVV" localSheetId="4" hidden="1">#REF!</definedName>
    <definedName name="BEx3G201R8NLJ6FIHO2QS0SW9QVV" hidden="1">#REF!</definedName>
    <definedName name="BEx3G2LL2II66XY5YCDPG4JE13A3" localSheetId="10" hidden="1">#REF!</definedName>
    <definedName name="BEx3G2LL2II66XY5YCDPG4JE13A3" localSheetId="11" hidden="1">#REF!</definedName>
    <definedName name="BEx3G2LL2II66XY5YCDPG4JE13A3" localSheetId="19" hidden="1">#REF!</definedName>
    <definedName name="BEx3G2LL2II66XY5YCDPG4JE13A3" localSheetId="4" hidden="1">#REF!</definedName>
    <definedName name="BEx3G2LL2II66XY5YCDPG4JE13A3" hidden="1">#REF!</definedName>
    <definedName name="BEx3G2WA0DTYY9D8AGHHOBTPE2B2" localSheetId="10" hidden="1">#REF!</definedName>
    <definedName name="BEx3G2WA0DTYY9D8AGHHOBTPE2B2" localSheetId="11" hidden="1">#REF!</definedName>
    <definedName name="BEx3G2WA0DTYY9D8AGHHOBTPE2B2" localSheetId="19" hidden="1">#REF!</definedName>
    <definedName name="BEx3G2WA0DTYY9D8AGHHOBTPE2B2" localSheetId="4" hidden="1">#REF!</definedName>
    <definedName name="BEx3G2WA0DTYY9D8AGHHOBTPE2B2" hidden="1">#REF!</definedName>
    <definedName name="BEx3GCXR6IAS0B6WJ03GJVH7CO52" localSheetId="10" hidden="1">#REF!</definedName>
    <definedName name="BEx3GCXR6IAS0B6WJ03GJVH7CO52" localSheetId="11" hidden="1">#REF!</definedName>
    <definedName name="BEx3GCXR6IAS0B6WJ03GJVH7CO52" localSheetId="19" hidden="1">#REF!</definedName>
    <definedName name="BEx3GCXR6IAS0B6WJ03GJVH7CO52" localSheetId="4" hidden="1">#REF!</definedName>
    <definedName name="BEx3GCXR6IAS0B6WJ03GJVH7CO52" hidden="1">#REF!</definedName>
    <definedName name="BEx3GEVV18SEQDI1JGY7EN6D1GT1" localSheetId="10" hidden="1">#REF!</definedName>
    <definedName name="BEx3GEVV18SEQDI1JGY7EN6D1GT1" localSheetId="11" hidden="1">#REF!</definedName>
    <definedName name="BEx3GEVV18SEQDI1JGY7EN6D1GT1" localSheetId="19" hidden="1">#REF!</definedName>
    <definedName name="BEx3GEVV18SEQDI1JGY7EN6D1GT1" localSheetId="4" hidden="1">#REF!</definedName>
    <definedName name="BEx3GEVV18SEQDI1JGY7EN6D1GT1" hidden="1">#REF!</definedName>
    <definedName name="BEx3GKFH64MKQX61S7DYTZ15JCPY" localSheetId="10" hidden="1">#REF!</definedName>
    <definedName name="BEx3GKFH64MKQX61S7DYTZ15JCPY" localSheetId="11" hidden="1">#REF!</definedName>
    <definedName name="BEx3GKFH64MKQX61S7DYTZ15JCPY" localSheetId="19" hidden="1">#REF!</definedName>
    <definedName name="BEx3GKFH64MKQX61S7DYTZ15JCPY" localSheetId="4" hidden="1">#REF!</definedName>
    <definedName name="BEx3GKFH64MKQX61S7DYTZ15JCPY" hidden="1">#REF!</definedName>
    <definedName name="BEx3GMJ1Y6UU02DLRL0QXCEKDA6C" localSheetId="10" hidden="1">#REF!</definedName>
    <definedName name="BEx3GMJ1Y6UU02DLRL0QXCEKDA6C" localSheetId="11" hidden="1">#REF!</definedName>
    <definedName name="BEx3GMJ1Y6UU02DLRL0QXCEKDA6C" localSheetId="19" hidden="1">#REF!</definedName>
    <definedName name="BEx3GMJ1Y6UU02DLRL0QXCEKDA6C" localSheetId="4" hidden="1">#REF!</definedName>
    <definedName name="BEx3GMJ1Y6UU02DLRL0QXCEKDA6C" hidden="1">#REF!</definedName>
    <definedName name="BEx3GN4LY0135CBDIN1TU2UEODGF" localSheetId="10" hidden="1">#REF!</definedName>
    <definedName name="BEx3GN4LY0135CBDIN1TU2UEODGF" localSheetId="11" hidden="1">#REF!</definedName>
    <definedName name="BEx3GN4LY0135CBDIN1TU2UEODGF" localSheetId="19" hidden="1">#REF!</definedName>
    <definedName name="BEx3GN4LY0135CBDIN1TU2UEODGF" localSheetId="4" hidden="1">#REF!</definedName>
    <definedName name="BEx3GN4LY0135CBDIN1TU2UEODGF" hidden="1">#REF!</definedName>
    <definedName name="BEx3GPDH2AH4QKT4OOSN563XUHBD" localSheetId="10" hidden="1">#REF!</definedName>
    <definedName name="BEx3GPDH2AH4QKT4OOSN563XUHBD" localSheetId="11" hidden="1">#REF!</definedName>
    <definedName name="BEx3GPDH2AH4QKT4OOSN563XUHBD" localSheetId="19" hidden="1">#REF!</definedName>
    <definedName name="BEx3GPDH2AH4QKT4OOSN563XUHBD" localSheetId="4" hidden="1">#REF!</definedName>
    <definedName name="BEx3GPDH2AH4QKT4OOSN563XUHBD" hidden="1">#REF!</definedName>
    <definedName name="BEx3H5UX2GZFZZT657YR76RHW5I6" localSheetId="10" hidden="1">#REF!</definedName>
    <definedName name="BEx3H5UX2GZFZZT657YR76RHW5I6" localSheetId="11" hidden="1">#REF!</definedName>
    <definedName name="BEx3H5UX2GZFZZT657YR76RHW5I6" localSheetId="19" hidden="1">#REF!</definedName>
    <definedName name="BEx3H5UX2GZFZZT657YR76RHW5I6" localSheetId="4" hidden="1">#REF!</definedName>
    <definedName name="BEx3H5UX2GZFZZT657YR76RHW5I6" hidden="1">#REF!</definedName>
    <definedName name="BEx3HMSEFOP6DBM4R97XA6B7NFG6" localSheetId="10" hidden="1">#REF!</definedName>
    <definedName name="BEx3HMSEFOP6DBM4R97XA6B7NFG6" localSheetId="11" hidden="1">#REF!</definedName>
    <definedName name="BEx3HMSEFOP6DBM4R97XA6B7NFG6" localSheetId="19" hidden="1">#REF!</definedName>
    <definedName name="BEx3HMSEFOP6DBM4R97XA6B7NFG6" localSheetId="4" hidden="1">#REF!</definedName>
    <definedName name="BEx3HMSEFOP6DBM4R97XA6B7NFG6" hidden="1">#REF!</definedName>
    <definedName name="BEx3HWJ5SQSD2CVCQNR183X44FR8" localSheetId="10" hidden="1">#REF!</definedName>
    <definedName name="BEx3HWJ5SQSD2CVCQNR183X44FR8" localSheetId="11" hidden="1">#REF!</definedName>
    <definedName name="BEx3HWJ5SQSD2CVCQNR183X44FR8" localSheetId="19" hidden="1">#REF!</definedName>
    <definedName name="BEx3HWJ5SQSD2CVCQNR183X44FR8" localSheetId="4" hidden="1">#REF!</definedName>
    <definedName name="BEx3HWJ5SQSD2CVCQNR183X44FR8" hidden="1">#REF!</definedName>
    <definedName name="BEx3HYS1EJ45Z9W5IDVHZ1DPMO46" localSheetId="10" hidden="1">#REF!</definedName>
    <definedName name="BEx3HYS1EJ45Z9W5IDVHZ1DPMO46" localSheetId="11" hidden="1">#REF!</definedName>
    <definedName name="BEx3HYS1EJ45Z9W5IDVHZ1DPMO46" localSheetId="19" hidden="1">#REF!</definedName>
    <definedName name="BEx3HYS1EJ45Z9W5IDVHZ1DPMO46" localSheetId="4" hidden="1">#REF!</definedName>
    <definedName name="BEx3HYS1EJ45Z9W5IDVHZ1DPMO46" hidden="1">#REF!</definedName>
    <definedName name="BEx3I09YVXO0G4X7KGSA4WGORM35" localSheetId="10" hidden="1">#REF!</definedName>
    <definedName name="BEx3I09YVXO0G4X7KGSA4WGORM35" localSheetId="11" hidden="1">#REF!</definedName>
    <definedName name="BEx3I09YVXO0G4X7KGSA4WGORM35" localSheetId="19" hidden="1">#REF!</definedName>
    <definedName name="BEx3I09YVXO0G4X7KGSA4WGORM35" localSheetId="4" hidden="1">#REF!</definedName>
    <definedName name="BEx3I09YVXO0G4X7KGSA4WGORM35" hidden="1">#REF!</definedName>
    <definedName name="BEx3ICF1GY8HQEBIU9S43PDJ90BX" localSheetId="10" hidden="1">#REF!</definedName>
    <definedName name="BEx3ICF1GY8HQEBIU9S43PDJ90BX" localSheetId="11" hidden="1">#REF!</definedName>
    <definedName name="BEx3ICF1GY8HQEBIU9S43PDJ90BX" localSheetId="19" hidden="1">#REF!</definedName>
    <definedName name="BEx3ICF1GY8HQEBIU9S43PDJ90BX" localSheetId="4" hidden="1">#REF!</definedName>
    <definedName name="BEx3ICF1GY8HQEBIU9S43PDJ90BX" hidden="1">#REF!</definedName>
    <definedName name="BEx3IYAH2DEBFWO8F94H4MXE3RLY" localSheetId="10" hidden="1">#REF!</definedName>
    <definedName name="BEx3IYAH2DEBFWO8F94H4MXE3RLY" localSheetId="11" hidden="1">#REF!</definedName>
    <definedName name="BEx3IYAH2DEBFWO8F94H4MXE3RLY" localSheetId="19" hidden="1">#REF!</definedName>
    <definedName name="BEx3IYAH2DEBFWO8F94H4MXE3RLY" localSheetId="4" hidden="1">#REF!</definedName>
    <definedName name="BEx3IYAH2DEBFWO8F94H4MXE3RLY" hidden="1">#REF!</definedName>
    <definedName name="BEx3IZXXSYEW50379N2EAFWO8DZV" localSheetId="10" hidden="1">#REF!</definedName>
    <definedName name="BEx3IZXXSYEW50379N2EAFWO8DZV" localSheetId="11" hidden="1">#REF!</definedName>
    <definedName name="BEx3IZXXSYEW50379N2EAFWO8DZV" localSheetId="19" hidden="1">#REF!</definedName>
    <definedName name="BEx3IZXXSYEW50379N2EAFWO8DZV" localSheetId="4" hidden="1">#REF!</definedName>
    <definedName name="BEx3IZXXSYEW50379N2EAFWO8DZV" hidden="1">#REF!</definedName>
    <definedName name="BEx3J1VZVGTKT4ATPO9O5JCSFTTR" localSheetId="10" hidden="1">#REF!</definedName>
    <definedName name="BEx3J1VZVGTKT4ATPO9O5JCSFTTR" localSheetId="11" hidden="1">#REF!</definedName>
    <definedName name="BEx3J1VZVGTKT4ATPO9O5JCSFTTR" localSheetId="19" hidden="1">#REF!</definedName>
    <definedName name="BEx3J1VZVGTKT4ATPO9O5JCSFTTR" localSheetId="4" hidden="1">#REF!</definedName>
    <definedName name="BEx3J1VZVGTKT4ATPO9O5JCSFTTR" hidden="1">#REF!</definedName>
    <definedName name="BEx3JC2TY7JNAAC3L7QHVPQXLGQ8" localSheetId="10" hidden="1">#REF!</definedName>
    <definedName name="BEx3JC2TY7JNAAC3L7QHVPQXLGQ8" localSheetId="11" hidden="1">#REF!</definedName>
    <definedName name="BEx3JC2TY7JNAAC3L7QHVPQXLGQ8" localSheetId="19" hidden="1">#REF!</definedName>
    <definedName name="BEx3JC2TY7JNAAC3L7QHVPQXLGQ8" localSheetId="4" hidden="1">#REF!</definedName>
    <definedName name="BEx3JC2TY7JNAAC3L7QHVPQXLGQ8" hidden="1">#REF!</definedName>
    <definedName name="BEx3JX23SYDIGOGM4Y0CQFBW8ZBV" localSheetId="10" hidden="1">#REF!</definedName>
    <definedName name="BEx3JX23SYDIGOGM4Y0CQFBW8ZBV" localSheetId="11" hidden="1">#REF!</definedName>
    <definedName name="BEx3JX23SYDIGOGM4Y0CQFBW8ZBV" localSheetId="19" hidden="1">#REF!</definedName>
    <definedName name="BEx3JX23SYDIGOGM4Y0CQFBW8ZBV" localSheetId="4" hidden="1">#REF!</definedName>
    <definedName name="BEx3JX23SYDIGOGM4Y0CQFBW8ZBV" hidden="1">#REF!</definedName>
    <definedName name="BEx3JXCXCVBZJGV5VEG9MJEI01AL" localSheetId="10" hidden="1">#REF!</definedName>
    <definedName name="BEx3JXCXCVBZJGV5VEG9MJEI01AL" localSheetId="11" hidden="1">#REF!</definedName>
    <definedName name="BEx3JXCXCVBZJGV5VEG9MJEI01AL" localSheetId="19" hidden="1">#REF!</definedName>
    <definedName name="BEx3JXCXCVBZJGV5VEG9MJEI01AL" localSheetId="4" hidden="1">#REF!</definedName>
    <definedName name="BEx3JXCXCVBZJGV5VEG9MJEI01AL" hidden="1">#REF!</definedName>
    <definedName name="BEx3JYK2N7X59TPJSKYZ77ENY8SS" localSheetId="10" hidden="1">#REF!</definedName>
    <definedName name="BEx3JYK2N7X59TPJSKYZ77ENY8SS" localSheetId="11" hidden="1">#REF!</definedName>
    <definedName name="BEx3JYK2N7X59TPJSKYZ77ENY8SS" localSheetId="19" hidden="1">#REF!</definedName>
    <definedName name="BEx3JYK2N7X59TPJSKYZ77ENY8SS" localSheetId="4" hidden="1">#REF!</definedName>
    <definedName name="BEx3JYK2N7X59TPJSKYZ77ENY8SS" hidden="1">#REF!</definedName>
    <definedName name="BEx3K4EII7GU1CG0BN7UL15M6J8Z" localSheetId="10" hidden="1">#REF!</definedName>
    <definedName name="BEx3K4EII7GU1CG0BN7UL15M6J8Z" localSheetId="11" hidden="1">#REF!</definedName>
    <definedName name="BEx3K4EII7GU1CG0BN7UL15M6J8Z" localSheetId="19" hidden="1">#REF!</definedName>
    <definedName name="BEx3K4EII7GU1CG0BN7UL15M6J8Z" localSheetId="4" hidden="1">#REF!</definedName>
    <definedName name="BEx3K4EII7GU1CG0BN7UL15M6J8Z" hidden="1">#REF!</definedName>
    <definedName name="BEx3K4ZXQUQ2KYZF74B84SO48XMW" localSheetId="10" hidden="1">#REF!</definedName>
    <definedName name="BEx3K4ZXQUQ2KYZF74B84SO48XMW" localSheetId="11" hidden="1">#REF!</definedName>
    <definedName name="BEx3K4ZXQUQ2KYZF74B84SO48XMW" localSheetId="19" hidden="1">#REF!</definedName>
    <definedName name="BEx3K4ZXQUQ2KYZF74B84SO48XMW" localSheetId="4" hidden="1">#REF!</definedName>
    <definedName name="BEx3K4ZXQUQ2KYZF74B84SO48XMW" hidden="1">#REF!</definedName>
    <definedName name="BEx3KEFXUCVNVPH7KSEGAZYX13B5" localSheetId="10" hidden="1">#REF!</definedName>
    <definedName name="BEx3KEFXUCVNVPH7KSEGAZYX13B5" localSheetId="11" hidden="1">#REF!</definedName>
    <definedName name="BEx3KEFXUCVNVPH7KSEGAZYX13B5" localSheetId="19" hidden="1">#REF!</definedName>
    <definedName name="BEx3KEFXUCVNVPH7KSEGAZYX13B5" localSheetId="4" hidden="1">#REF!</definedName>
    <definedName name="BEx3KEFXUCVNVPH7KSEGAZYX13B5" hidden="1">#REF!</definedName>
    <definedName name="BEx3KFXUAF6YXAA47B7Q6X9B3VGB" localSheetId="10" hidden="1">#REF!</definedName>
    <definedName name="BEx3KFXUAF6YXAA47B7Q6X9B3VGB" localSheetId="11" hidden="1">#REF!</definedName>
    <definedName name="BEx3KFXUAF6YXAA47B7Q6X9B3VGB" localSheetId="19" hidden="1">#REF!</definedName>
    <definedName name="BEx3KFXUAF6YXAA47B7Q6X9B3VGB" localSheetId="4" hidden="1">#REF!</definedName>
    <definedName name="BEx3KFXUAF6YXAA47B7Q6X9B3VGB" hidden="1">#REF!</definedName>
    <definedName name="BEx3KIXQYOGMPK4WJJAVBRX4NR28" localSheetId="10" hidden="1">#REF!</definedName>
    <definedName name="BEx3KIXQYOGMPK4WJJAVBRX4NR28" localSheetId="11" hidden="1">#REF!</definedName>
    <definedName name="BEx3KIXQYOGMPK4WJJAVBRX4NR28" localSheetId="19" hidden="1">#REF!</definedName>
    <definedName name="BEx3KIXQYOGMPK4WJJAVBRX4NR28" localSheetId="4" hidden="1">#REF!</definedName>
    <definedName name="BEx3KIXQYOGMPK4WJJAVBRX4NR28" hidden="1">#REF!</definedName>
    <definedName name="BEx3KJOMVOSFZVJUL3GKCNP6DQDS" localSheetId="10" hidden="1">#REF!</definedName>
    <definedName name="BEx3KJOMVOSFZVJUL3GKCNP6DQDS" localSheetId="11" hidden="1">#REF!</definedName>
    <definedName name="BEx3KJOMVOSFZVJUL3GKCNP6DQDS" localSheetId="19" hidden="1">#REF!</definedName>
    <definedName name="BEx3KJOMVOSFZVJUL3GKCNP6DQDS" localSheetId="4" hidden="1">#REF!</definedName>
    <definedName name="BEx3KJOMVOSFZVJUL3GKCNP6DQDS" hidden="1">#REF!</definedName>
    <definedName name="BEx3KP2VRBMORK0QEAZUYCXL3DHJ" localSheetId="10" hidden="1">#REF!</definedName>
    <definedName name="BEx3KP2VRBMORK0QEAZUYCXL3DHJ" localSheetId="11" hidden="1">#REF!</definedName>
    <definedName name="BEx3KP2VRBMORK0QEAZUYCXL3DHJ" localSheetId="19" hidden="1">#REF!</definedName>
    <definedName name="BEx3KP2VRBMORK0QEAZUYCXL3DHJ" localSheetId="4" hidden="1">#REF!</definedName>
    <definedName name="BEx3KP2VRBMORK0QEAZUYCXL3DHJ" hidden="1">#REF!</definedName>
    <definedName name="BEx3L4IN3LI4C26SITKTGAH27CDU" localSheetId="10" hidden="1">#REF!</definedName>
    <definedName name="BEx3L4IN3LI4C26SITKTGAH27CDU" localSheetId="11" hidden="1">#REF!</definedName>
    <definedName name="BEx3L4IN3LI4C26SITKTGAH27CDU" localSheetId="19" hidden="1">#REF!</definedName>
    <definedName name="BEx3L4IN3LI4C26SITKTGAH27CDU" localSheetId="4" hidden="1">#REF!</definedName>
    <definedName name="BEx3L4IN3LI4C26SITKTGAH27CDU" hidden="1">#REF!</definedName>
    <definedName name="BEx3L4YQ0J7ZU0M5QM6YIPCEYC9K" localSheetId="10" hidden="1">#REF!</definedName>
    <definedName name="BEx3L4YQ0J7ZU0M5QM6YIPCEYC9K" localSheetId="11" hidden="1">#REF!</definedName>
    <definedName name="BEx3L4YQ0J7ZU0M5QM6YIPCEYC9K" localSheetId="19" hidden="1">#REF!</definedName>
    <definedName name="BEx3L4YQ0J7ZU0M5QM6YIPCEYC9K" localSheetId="4" hidden="1">#REF!</definedName>
    <definedName name="BEx3L4YQ0J7ZU0M5QM6YIPCEYC9K" hidden="1">#REF!</definedName>
    <definedName name="BEx3L60DJOR7NQN42G7YSAODP1EX" localSheetId="10" hidden="1">#REF!</definedName>
    <definedName name="BEx3L60DJOR7NQN42G7YSAODP1EX" localSheetId="11" hidden="1">#REF!</definedName>
    <definedName name="BEx3L60DJOR7NQN42G7YSAODP1EX" localSheetId="19" hidden="1">#REF!</definedName>
    <definedName name="BEx3L60DJOR7NQN42G7YSAODP1EX" localSheetId="4" hidden="1">#REF!</definedName>
    <definedName name="BEx3L60DJOR7NQN42G7YSAODP1EX" hidden="1">#REF!</definedName>
    <definedName name="BEx3L7D0PI38HWZ7VADU16C9E33D" localSheetId="10" hidden="1">#REF!</definedName>
    <definedName name="BEx3L7D0PI38HWZ7VADU16C9E33D" localSheetId="11" hidden="1">#REF!</definedName>
    <definedName name="BEx3L7D0PI38HWZ7VADU16C9E33D" localSheetId="19" hidden="1">#REF!</definedName>
    <definedName name="BEx3L7D0PI38HWZ7VADU16C9E33D" localSheetId="4" hidden="1">#REF!</definedName>
    <definedName name="BEx3L7D0PI38HWZ7VADU16C9E33D" hidden="1">#REF!</definedName>
    <definedName name="BEx3LM1PR4Y7KINKMTMKR984GX8Q" localSheetId="10" hidden="1">#REF!</definedName>
    <definedName name="BEx3LM1PR4Y7KINKMTMKR984GX8Q" localSheetId="11" hidden="1">#REF!</definedName>
    <definedName name="BEx3LM1PR4Y7KINKMTMKR984GX8Q" localSheetId="19" hidden="1">#REF!</definedName>
    <definedName name="BEx3LM1PR4Y7KINKMTMKR984GX8Q" localSheetId="4" hidden="1">#REF!</definedName>
    <definedName name="BEx3LM1PR4Y7KINKMTMKR984GX8Q" hidden="1">#REF!</definedName>
    <definedName name="BEx3LPCEZ1C0XEKNCM3YT09JWCUO" localSheetId="10" hidden="1">#REF!</definedName>
    <definedName name="BEx3LPCEZ1C0XEKNCM3YT09JWCUO" localSheetId="11" hidden="1">#REF!</definedName>
    <definedName name="BEx3LPCEZ1C0XEKNCM3YT09JWCUO" localSheetId="19" hidden="1">#REF!</definedName>
    <definedName name="BEx3LPCEZ1C0XEKNCM3YT09JWCUO" localSheetId="4" hidden="1">#REF!</definedName>
    <definedName name="BEx3LPCEZ1C0XEKNCM3YT09JWCUO" hidden="1">#REF!</definedName>
    <definedName name="BEx3M1MR1K1NQD03H74BFWOK4MWQ" localSheetId="10" hidden="1">#REF!</definedName>
    <definedName name="BEx3M1MR1K1NQD03H74BFWOK4MWQ" localSheetId="11" hidden="1">#REF!</definedName>
    <definedName name="BEx3M1MR1K1NQD03H74BFWOK4MWQ" localSheetId="19" hidden="1">#REF!</definedName>
    <definedName name="BEx3M1MR1K1NQD03H74BFWOK4MWQ" localSheetId="4" hidden="1">#REF!</definedName>
    <definedName name="BEx3M1MR1K1NQD03H74BFWOK4MWQ" hidden="1">#REF!</definedName>
    <definedName name="BEx3M4H77MYUKOOD31H9F80NMVK8" localSheetId="10" hidden="1">#REF!</definedName>
    <definedName name="BEx3M4H77MYUKOOD31H9F80NMVK8" localSheetId="11" hidden="1">#REF!</definedName>
    <definedName name="BEx3M4H77MYUKOOD31H9F80NMVK8" localSheetId="19" hidden="1">#REF!</definedName>
    <definedName name="BEx3M4H77MYUKOOD31H9F80NMVK8" localSheetId="4" hidden="1">#REF!</definedName>
    <definedName name="BEx3M4H77MYUKOOD31H9F80NMVK8" hidden="1">#REF!</definedName>
    <definedName name="BEx3M9VFX329PZWYC4DMZ6P3W9R2" localSheetId="10" hidden="1">#REF!</definedName>
    <definedName name="BEx3M9VFX329PZWYC4DMZ6P3W9R2" localSheetId="11" hidden="1">#REF!</definedName>
    <definedName name="BEx3M9VFX329PZWYC4DMZ6P3W9R2" localSheetId="19" hidden="1">#REF!</definedName>
    <definedName name="BEx3M9VFX329PZWYC4DMZ6P3W9R2" localSheetId="4" hidden="1">#REF!</definedName>
    <definedName name="BEx3M9VFX329PZWYC4DMZ6P3W9R2" hidden="1">#REF!</definedName>
    <definedName name="BEx3MCQ0VEBV0CZXDS505L38EQ8N" localSheetId="10" hidden="1">#REF!</definedName>
    <definedName name="BEx3MCQ0VEBV0CZXDS505L38EQ8N" localSheetId="11" hidden="1">#REF!</definedName>
    <definedName name="BEx3MCQ0VEBV0CZXDS505L38EQ8N" localSheetId="19" hidden="1">#REF!</definedName>
    <definedName name="BEx3MCQ0VEBV0CZXDS505L38EQ8N" localSheetId="4" hidden="1">#REF!</definedName>
    <definedName name="BEx3MCQ0VEBV0CZXDS505L38EQ8N" hidden="1">#REF!</definedName>
    <definedName name="BEx3MEYV5LQY0BAL7V3CFAFVOM3T" localSheetId="10" hidden="1">#REF!</definedName>
    <definedName name="BEx3MEYV5LQY0BAL7V3CFAFVOM3T" localSheetId="11" hidden="1">#REF!</definedName>
    <definedName name="BEx3MEYV5LQY0BAL7V3CFAFVOM3T" localSheetId="19" hidden="1">#REF!</definedName>
    <definedName name="BEx3MEYV5LQY0BAL7V3CFAFVOM3T" localSheetId="4" hidden="1">#REF!</definedName>
    <definedName name="BEx3MEYV5LQY0BAL7V3CFAFVOM3T" hidden="1">#REF!</definedName>
    <definedName name="BEx3MREOFWJQEYMCMBL7ZE06NBN6" localSheetId="10" hidden="1">#REF!</definedName>
    <definedName name="BEx3MREOFWJQEYMCMBL7ZE06NBN6" localSheetId="11" hidden="1">#REF!</definedName>
    <definedName name="BEx3MREOFWJQEYMCMBL7ZE06NBN6" localSheetId="19" hidden="1">#REF!</definedName>
    <definedName name="BEx3MREOFWJQEYMCMBL7ZE06NBN6" localSheetId="4" hidden="1">#REF!</definedName>
    <definedName name="BEx3MREOFWJQEYMCMBL7ZE06NBN6" hidden="1">#REF!</definedName>
    <definedName name="BEx3NKXF7GYXHBK75UI6MDRUSU0J" localSheetId="10" hidden="1">#REF!</definedName>
    <definedName name="BEx3NKXF7GYXHBK75UI6MDRUSU0J" localSheetId="11" hidden="1">#REF!</definedName>
    <definedName name="BEx3NKXF7GYXHBK75UI6MDRUSU0J" localSheetId="19" hidden="1">#REF!</definedName>
    <definedName name="BEx3NKXF7GYXHBK75UI6MDRUSU0J" localSheetId="4" hidden="1">#REF!</definedName>
    <definedName name="BEx3NKXF7GYXHBK75UI6MDRUSU0J" hidden="1">#REF!</definedName>
    <definedName name="BEx3NLIZ7PHF2XE59ECZ3MD04ZG1" localSheetId="10" hidden="1">#REF!</definedName>
    <definedName name="BEx3NLIZ7PHF2XE59ECZ3MD04ZG1" localSheetId="11" hidden="1">#REF!</definedName>
    <definedName name="BEx3NLIZ7PHF2XE59ECZ3MD04ZG1" localSheetId="19" hidden="1">#REF!</definedName>
    <definedName name="BEx3NLIZ7PHF2XE59ECZ3MD04ZG1" localSheetId="4" hidden="1">#REF!</definedName>
    <definedName name="BEx3NLIZ7PHF2XE59ECZ3MD04ZG1" hidden="1">#REF!</definedName>
    <definedName name="BEx3NMQ4BVC94728AUM7CCX7UHTU" localSheetId="10" hidden="1">#REF!</definedName>
    <definedName name="BEx3NMQ4BVC94728AUM7CCX7UHTU" localSheetId="11" hidden="1">#REF!</definedName>
    <definedName name="BEx3NMQ4BVC94728AUM7CCX7UHTU" localSheetId="19" hidden="1">#REF!</definedName>
    <definedName name="BEx3NMQ4BVC94728AUM7CCX7UHTU" localSheetId="4" hidden="1">#REF!</definedName>
    <definedName name="BEx3NMQ4BVC94728AUM7CCX7UHTU" hidden="1">#REF!</definedName>
    <definedName name="BEx3NR2I4OUFP3Z2QZEDU2PIFIDI" localSheetId="10" hidden="1">#REF!</definedName>
    <definedName name="BEx3NR2I4OUFP3Z2QZEDU2PIFIDI" localSheetId="11" hidden="1">#REF!</definedName>
    <definedName name="BEx3NR2I4OUFP3Z2QZEDU2PIFIDI" localSheetId="19" hidden="1">#REF!</definedName>
    <definedName name="BEx3NR2I4OUFP3Z2QZEDU2PIFIDI" localSheetId="4" hidden="1">#REF!</definedName>
    <definedName name="BEx3NR2I4OUFP3Z2QZEDU2PIFIDI" hidden="1">#REF!</definedName>
    <definedName name="BEx3O19B8FTTAPVT5DZXQGQXWFR8" localSheetId="10" hidden="1">#REF!</definedName>
    <definedName name="BEx3O19B8FTTAPVT5DZXQGQXWFR8" localSheetId="11" hidden="1">#REF!</definedName>
    <definedName name="BEx3O19B8FTTAPVT5DZXQGQXWFR8" localSheetId="19" hidden="1">#REF!</definedName>
    <definedName name="BEx3O19B8FTTAPVT5DZXQGQXWFR8" localSheetId="4" hidden="1">#REF!</definedName>
    <definedName name="BEx3O19B8FTTAPVT5DZXQGQXWFR8" hidden="1">#REF!</definedName>
    <definedName name="BEx3O85IKWARA6NCJOLRBRJFMEWW" localSheetId="10" hidden="1">#REF!</definedName>
    <definedName name="BEx3O85IKWARA6NCJOLRBRJFMEWW" localSheetId="11" hidden="1">#REF!</definedName>
    <definedName name="BEx3O85IKWARA6NCJOLRBRJFMEWW" localSheetId="19" hidden="1">#REF!</definedName>
    <definedName name="BEx3O85IKWARA6NCJOLRBRJFMEWW" localSheetId="4" hidden="1">#REF!</definedName>
    <definedName name="BEx3O85IKWARA6NCJOLRBRJFMEWW" hidden="1">#REF!</definedName>
    <definedName name="BEx3OJZSCGFRW7SVGBFI0X9DNVMM" localSheetId="10" hidden="1">#REF!</definedName>
    <definedName name="BEx3OJZSCGFRW7SVGBFI0X9DNVMM" localSheetId="11" hidden="1">#REF!</definedName>
    <definedName name="BEx3OJZSCGFRW7SVGBFI0X9DNVMM" localSheetId="19" hidden="1">#REF!</definedName>
    <definedName name="BEx3OJZSCGFRW7SVGBFI0X9DNVMM" localSheetId="4" hidden="1">#REF!</definedName>
    <definedName name="BEx3OJZSCGFRW7SVGBFI0X9DNVMM" hidden="1">#REF!</definedName>
    <definedName name="BEx3ORSBUXAF21MKEY90YJV9AY9A" localSheetId="10" hidden="1">#REF!</definedName>
    <definedName name="BEx3ORSBUXAF21MKEY90YJV9AY9A" localSheetId="11" hidden="1">#REF!</definedName>
    <definedName name="BEx3ORSBUXAF21MKEY90YJV9AY9A" localSheetId="19" hidden="1">#REF!</definedName>
    <definedName name="BEx3ORSBUXAF21MKEY90YJV9AY9A" localSheetId="4" hidden="1">#REF!</definedName>
    <definedName name="BEx3ORSBUXAF21MKEY90YJV9AY9A" hidden="1">#REF!</definedName>
    <definedName name="BEx3OV8BH6PYNZT7C246LOAU9SVX" localSheetId="10" hidden="1">#REF!</definedName>
    <definedName name="BEx3OV8BH6PYNZT7C246LOAU9SVX" localSheetId="11" hidden="1">#REF!</definedName>
    <definedName name="BEx3OV8BH6PYNZT7C246LOAU9SVX" localSheetId="19" hidden="1">#REF!</definedName>
    <definedName name="BEx3OV8BH6PYNZT7C246LOAU9SVX" localSheetId="4" hidden="1">#REF!</definedName>
    <definedName name="BEx3OV8BH6PYNZT7C246LOAU9SVX" hidden="1">#REF!</definedName>
    <definedName name="BEx3OXRYJZUEY6E72UJU0PHLMYAR" localSheetId="10" hidden="1">#REF!</definedName>
    <definedName name="BEx3OXRYJZUEY6E72UJU0PHLMYAR" localSheetId="11" hidden="1">#REF!</definedName>
    <definedName name="BEx3OXRYJZUEY6E72UJU0PHLMYAR" localSheetId="19" hidden="1">#REF!</definedName>
    <definedName name="BEx3OXRYJZUEY6E72UJU0PHLMYAR" localSheetId="4" hidden="1">#REF!</definedName>
    <definedName name="BEx3OXRYJZUEY6E72UJU0PHLMYAR" hidden="1">#REF!</definedName>
    <definedName name="BEx3P59TTRSGQY888P5C1O7M2PQT" localSheetId="10" hidden="1">#REF!</definedName>
    <definedName name="BEx3P59TTRSGQY888P5C1O7M2PQT" localSheetId="11" hidden="1">#REF!</definedName>
    <definedName name="BEx3P59TTRSGQY888P5C1O7M2PQT" localSheetId="19" hidden="1">#REF!</definedName>
    <definedName name="BEx3P59TTRSGQY888P5C1O7M2PQT" localSheetId="4" hidden="1">#REF!</definedName>
    <definedName name="BEx3P59TTRSGQY888P5C1O7M2PQT" hidden="1">#REF!</definedName>
    <definedName name="BEx3PDNRRNKD5GOUBUQFXAHIXLD9" localSheetId="10" hidden="1">#REF!</definedName>
    <definedName name="BEx3PDNRRNKD5GOUBUQFXAHIXLD9" localSheetId="11" hidden="1">#REF!</definedName>
    <definedName name="BEx3PDNRRNKD5GOUBUQFXAHIXLD9" localSheetId="19" hidden="1">#REF!</definedName>
    <definedName name="BEx3PDNRRNKD5GOUBUQFXAHIXLD9" localSheetId="4" hidden="1">#REF!</definedName>
    <definedName name="BEx3PDNRRNKD5GOUBUQFXAHIXLD9" hidden="1">#REF!</definedName>
    <definedName name="BEx3PDT8GNPWLLN02IH1XPV90XYK" localSheetId="10" hidden="1">#REF!</definedName>
    <definedName name="BEx3PDT8GNPWLLN02IH1XPV90XYK" localSheetId="11" hidden="1">#REF!</definedName>
    <definedName name="BEx3PDT8GNPWLLN02IH1XPV90XYK" localSheetId="19" hidden="1">#REF!</definedName>
    <definedName name="BEx3PDT8GNPWLLN02IH1XPV90XYK" localSheetId="4" hidden="1">#REF!</definedName>
    <definedName name="BEx3PDT8GNPWLLN02IH1XPV90XYK" hidden="1">#REF!</definedName>
    <definedName name="BEx3PKEMDW8KZEP11IL927C5O7I2" localSheetId="10" hidden="1">#REF!</definedName>
    <definedName name="BEx3PKEMDW8KZEP11IL927C5O7I2" localSheetId="11" hidden="1">#REF!</definedName>
    <definedName name="BEx3PKEMDW8KZEP11IL927C5O7I2" localSheetId="19" hidden="1">#REF!</definedName>
    <definedName name="BEx3PKEMDW8KZEP11IL927C5O7I2" localSheetId="4" hidden="1">#REF!</definedName>
    <definedName name="BEx3PKEMDW8KZEP11IL927C5O7I2" hidden="1">#REF!</definedName>
    <definedName name="BEx3PKJZ1Z7L9S6KV8KXVS6B2FX4" localSheetId="10" hidden="1">#REF!</definedName>
    <definedName name="BEx3PKJZ1Z7L9S6KV8KXVS6B2FX4" localSheetId="11" hidden="1">#REF!</definedName>
    <definedName name="BEx3PKJZ1Z7L9S6KV8KXVS6B2FX4" localSheetId="19" hidden="1">#REF!</definedName>
    <definedName name="BEx3PKJZ1Z7L9S6KV8KXVS6B2FX4" localSheetId="4" hidden="1">#REF!</definedName>
    <definedName name="BEx3PKJZ1Z7L9S6KV8KXVS6B2FX4" hidden="1">#REF!</definedName>
    <definedName name="BEx3PMNG53Z5HY138H99QOMTX8W3" localSheetId="10" hidden="1">#REF!</definedName>
    <definedName name="BEx3PMNG53Z5HY138H99QOMTX8W3" localSheetId="11" hidden="1">#REF!</definedName>
    <definedName name="BEx3PMNG53Z5HY138H99QOMTX8W3" localSheetId="19" hidden="1">#REF!</definedName>
    <definedName name="BEx3PMNG53Z5HY138H99QOMTX8W3" localSheetId="4" hidden="1">#REF!</definedName>
    <definedName name="BEx3PMNG53Z5HY138H99QOMTX8W3" hidden="1">#REF!</definedName>
    <definedName name="BEx3PP1RRSFZ8UC0JC9R91W6LNKW" localSheetId="10" hidden="1">#REF!</definedName>
    <definedName name="BEx3PP1RRSFZ8UC0JC9R91W6LNKW" localSheetId="11" hidden="1">#REF!</definedName>
    <definedName name="BEx3PP1RRSFZ8UC0JC9R91W6LNKW" localSheetId="19" hidden="1">#REF!</definedName>
    <definedName name="BEx3PP1RRSFZ8UC0JC9R91W6LNKW" localSheetId="4" hidden="1">#REF!</definedName>
    <definedName name="BEx3PP1RRSFZ8UC0JC9R91W6LNKW" hidden="1">#REF!</definedName>
    <definedName name="BEx3PVXYZC8WB9ZJE7OCKUXZ46EA" localSheetId="10" hidden="1">#REF!</definedName>
    <definedName name="BEx3PVXYZC8WB9ZJE7OCKUXZ46EA" localSheetId="11" hidden="1">#REF!</definedName>
    <definedName name="BEx3PVXYZC8WB9ZJE7OCKUXZ46EA" localSheetId="19" hidden="1">#REF!</definedName>
    <definedName name="BEx3PVXYZC8WB9ZJE7OCKUXZ46EA" localSheetId="4" hidden="1">#REF!</definedName>
    <definedName name="BEx3PVXYZC8WB9ZJE7OCKUXZ46EA" hidden="1">#REF!</definedName>
    <definedName name="BEx3Q0VWPU5EQECK7MQ47TYJ3SWW" localSheetId="10" hidden="1">#REF!</definedName>
    <definedName name="BEx3Q0VWPU5EQECK7MQ47TYJ3SWW" localSheetId="11" hidden="1">#REF!</definedName>
    <definedName name="BEx3Q0VWPU5EQECK7MQ47TYJ3SWW" localSheetId="19" hidden="1">#REF!</definedName>
    <definedName name="BEx3Q0VWPU5EQECK7MQ47TYJ3SWW" localSheetId="4" hidden="1">#REF!</definedName>
    <definedName name="BEx3Q0VWPU5EQECK7MQ47TYJ3SWW" hidden="1">#REF!</definedName>
    <definedName name="BEx3Q7BZ9PUXK2RLIOFSIS9AHU1B" localSheetId="10" hidden="1">#REF!</definedName>
    <definedName name="BEx3Q7BZ9PUXK2RLIOFSIS9AHU1B" localSheetId="11" hidden="1">#REF!</definedName>
    <definedName name="BEx3Q7BZ9PUXK2RLIOFSIS9AHU1B" localSheetId="19" hidden="1">#REF!</definedName>
    <definedName name="BEx3Q7BZ9PUXK2RLIOFSIS9AHU1B" localSheetId="4" hidden="1">#REF!</definedName>
    <definedName name="BEx3Q7BZ9PUXK2RLIOFSIS9AHU1B" hidden="1">#REF!</definedName>
    <definedName name="BEx3Q8J42S9VU6EAN2Y28MR6DF88" localSheetId="10" hidden="1">#REF!</definedName>
    <definedName name="BEx3Q8J42S9VU6EAN2Y28MR6DF88" localSheetId="11" hidden="1">#REF!</definedName>
    <definedName name="BEx3Q8J42S9VU6EAN2Y28MR6DF88" localSheetId="19" hidden="1">#REF!</definedName>
    <definedName name="BEx3Q8J42S9VU6EAN2Y28MR6DF88" localSheetId="4" hidden="1">#REF!</definedName>
    <definedName name="BEx3Q8J42S9VU6EAN2Y28MR6DF88" hidden="1">#REF!</definedName>
    <definedName name="BEx3QEDFOYFY5NBTININ5W4RLD4Q" localSheetId="10" hidden="1">#REF!</definedName>
    <definedName name="BEx3QEDFOYFY5NBTININ5W4RLD4Q" localSheetId="11" hidden="1">#REF!</definedName>
    <definedName name="BEx3QEDFOYFY5NBTININ5W4RLD4Q" localSheetId="19" hidden="1">#REF!</definedName>
    <definedName name="BEx3QEDFOYFY5NBTININ5W4RLD4Q" localSheetId="4" hidden="1">#REF!</definedName>
    <definedName name="BEx3QEDFOYFY5NBTININ5W4RLD4Q" hidden="1">#REF!</definedName>
    <definedName name="BEx3QIKJ3U962US1Q564NZDLU8LD" localSheetId="10" hidden="1">#REF!</definedName>
    <definedName name="BEx3QIKJ3U962US1Q564NZDLU8LD" localSheetId="11" hidden="1">#REF!</definedName>
    <definedName name="BEx3QIKJ3U962US1Q564NZDLU8LD" localSheetId="19" hidden="1">#REF!</definedName>
    <definedName name="BEx3QIKJ3U962US1Q564NZDLU8LD" localSheetId="4" hidden="1">#REF!</definedName>
    <definedName name="BEx3QIKJ3U962US1Q564NZDLU8LD" hidden="1">#REF!</definedName>
    <definedName name="BEx3QR9D45DHW50VQ7Y3Q1AXPOB9" localSheetId="10" hidden="1">#REF!</definedName>
    <definedName name="BEx3QR9D45DHW50VQ7Y3Q1AXPOB9" localSheetId="11" hidden="1">#REF!</definedName>
    <definedName name="BEx3QR9D45DHW50VQ7Y3Q1AXPOB9" localSheetId="19" hidden="1">#REF!</definedName>
    <definedName name="BEx3QR9D45DHW50VQ7Y3Q1AXPOB9" localSheetId="4" hidden="1">#REF!</definedName>
    <definedName name="BEx3QR9D45DHW50VQ7Y3Q1AXPOB9" hidden="1">#REF!</definedName>
    <definedName name="BEx3QSWT2S5KWG6U2V9711IYDQBM" localSheetId="10" hidden="1">#REF!</definedName>
    <definedName name="BEx3QSWT2S5KWG6U2V9711IYDQBM" localSheetId="11" hidden="1">#REF!</definedName>
    <definedName name="BEx3QSWT2S5KWG6U2V9711IYDQBM" localSheetId="19" hidden="1">#REF!</definedName>
    <definedName name="BEx3QSWT2S5KWG6U2V9711IYDQBM" localSheetId="4" hidden="1">#REF!</definedName>
    <definedName name="BEx3QSWT2S5KWG6U2V9711IYDQBM" hidden="1">#REF!</definedName>
    <definedName name="BEx3QVGG7Q2X4HZHJAM35A8T3VR7" localSheetId="10" hidden="1">#REF!</definedName>
    <definedName name="BEx3QVGG7Q2X4HZHJAM35A8T3VR7" localSheetId="11" hidden="1">#REF!</definedName>
    <definedName name="BEx3QVGG7Q2X4HZHJAM35A8T3VR7" localSheetId="19" hidden="1">#REF!</definedName>
    <definedName name="BEx3QVGG7Q2X4HZHJAM35A8T3VR7" localSheetId="4" hidden="1">#REF!</definedName>
    <definedName name="BEx3QVGG7Q2X4HZHJAM35A8T3VR7" hidden="1">#REF!</definedName>
    <definedName name="BEx3R0JUB9YN8PHPPQTAMIT1IHWK" localSheetId="10" hidden="1">#REF!</definedName>
    <definedName name="BEx3R0JUB9YN8PHPPQTAMIT1IHWK" localSheetId="11" hidden="1">#REF!</definedName>
    <definedName name="BEx3R0JUB9YN8PHPPQTAMIT1IHWK" localSheetId="19" hidden="1">#REF!</definedName>
    <definedName name="BEx3R0JUB9YN8PHPPQTAMIT1IHWK" localSheetId="4" hidden="1">#REF!</definedName>
    <definedName name="BEx3R0JUB9YN8PHPPQTAMIT1IHWK" hidden="1">#REF!</definedName>
    <definedName name="BEx3R81NFRO7M81VHVKOBFT0QBIL" localSheetId="10" hidden="1">#REF!</definedName>
    <definedName name="BEx3R81NFRO7M81VHVKOBFT0QBIL" localSheetId="11" hidden="1">#REF!</definedName>
    <definedName name="BEx3R81NFRO7M81VHVKOBFT0QBIL" localSheetId="19" hidden="1">#REF!</definedName>
    <definedName name="BEx3R81NFRO7M81VHVKOBFT0QBIL" localSheetId="4" hidden="1">#REF!</definedName>
    <definedName name="BEx3R81NFRO7M81VHVKOBFT0QBIL" hidden="1">#REF!</definedName>
    <definedName name="BEx3RHC2ZD5UFS6QD4OPFCNNMWH1" localSheetId="10" hidden="1">#REF!</definedName>
    <definedName name="BEx3RHC2ZD5UFS6QD4OPFCNNMWH1" localSheetId="11" hidden="1">#REF!</definedName>
    <definedName name="BEx3RHC2ZD5UFS6QD4OPFCNNMWH1" localSheetId="19" hidden="1">#REF!</definedName>
    <definedName name="BEx3RHC2ZD5UFS6QD4OPFCNNMWH1" localSheetId="4" hidden="1">#REF!</definedName>
    <definedName name="BEx3RHC2ZD5UFS6QD4OPFCNNMWH1" hidden="1">#REF!</definedName>
    <definedName name="BEx3RQ10QIWBAPHALAA91BUUCM2X" localSheetId="10" hidden="1">#REF!</definedName>
    <definedName name="BEx3RQ10QIWBAPHALAA91BUUCM2X" localSheetId="11" hidden="1">#REF!</definedName>
    <definedName name="BEx3RQ10QIWBAPHALAA91BUUCM2X" localSheetId="19" hidden="1">#REF!</definedName>
    <definedName name="BEx3RQ10QIWBAPHALAA91BUUCM2X" localSheetId="4" hidden="1">#REF!</definedName>
    <definedName name="BEx3RQ10QIWBAPHALAA91BUUCM2X" hidden="1">#REF!</definedName>
    <definedName name="BEx3RV4E1WT43SZBUN09RTB8EK1O" localSheetId="10" hidden="1">#REF!</definedName>
    <definedName name="BEx3RV4E1WT43SZBUN09RTB8EK1O" localSheetId="11" hidden="1">#REF!</definedName>
    <definedName name="BEx3RV4E1WT43SZBUN09RTB8EK1O" localSheetId="19" hidden="1">#REF!</definedName>
    <definedName name="BEx3RV4E1WT43SZBUN09RTB8EK1O" localSheetId="4" hidden="1">#REF!</definedName>
    <definedName name="BEx3RV4E1WT43SZBUN09RTB8EK1O" hidden="1">#REF!</definedName>
    <definedName name="BEx3RXYU0QLFXSFTM5EB20GD03W5" localSheetId="10" hidden="1">#REF!</definedName>
    <definedName name="BEx3RXYU0QLFXSFTM5EB20GD03W5" localSheetId="11" hidden="1">#REF!</definedName>
    <definedName name="BEx3RXYU0QLFXSFTM5EB20GD03W5" localSheetId="19" hidden="1">#REF!</definedName>
    <definedName name="BEx3RXYU0QLFXSFTM5EB20GD03W5" localSheetId="4" hidden="1">#REF!</definedName>
    <definedName name="BEx3RXYU0QLFXSFTM5EB20GD03W5" hidden="1">#REF!</definedName>
    <definedName name="BEx3RYKLC3QQO3XTUN7BEW2AQL98" localSheetId="10" hidden="1">#REF!</definedName>
    <definedName name="BEx3RYKLC3QQO3XTUN7BEW2AQL98" localSheetId="11" hidden="1">#REF!</definedName>
    <definedName name="BEx3RYKLC3QQO3XTUN7BEW2AQL98" localSheetId="19" hidden="1">#REF!</definedName>
    <definedName name="BEx3RYKLC3QQO3XTUN7BEW2AQL98" localSheetId="4" hidden="1">#REF!</definedName>
    <definedName name="BEx3RYKLC3QQO3XTUN7BEW2AQL98" hidden="1">#REF!</definedName>
    <definedName name="BEx3SICJ45BYT6FHBER86PJT25FC" localSheetId="10" hidden="1">#REF!</definedName>
    <definedName name="BEx3SICJ45BYT6FHBER86PJT25FC" localSheetId="11" hidden="1">#REF!</definedName>
    <definedName name="BEx3SICJ45BYT6FHBER86PJT25FC" localSheetId="19" hidden="1">#REF!</definedName>
    <definedName name="BEx3SICJ45BYT6FHBER86PJT25FC" localSheetId="4" hidden="1">#REF!</definedName>
    <definedName name="BEx3SICJ45BYT6FHBER86PJT25FC" hidden="1">#REF!</definedName>
    <definedName name="BEx3SMUCMJVGQ2H4EHQI5ZFHEF0P" localSheetId="10" hidden="1">#REF!</definedName>
    <definedName name="BEx3SMUCMJVGQ2H4EHQI5ZFHEF0P" localSheetId="11" hidden="1">#REF!</definedName>
    <definedName name="BEx3SMUCMJVGQ2H4EHQI5ZFHEF0P" localSheetId="19" hidden="1">#REF!</definedName>
    <definedName name="BEx3SMUCMJVGQ2H4EHQI5ZFHEF0P" localSheetId="4" hidden="1">#REF!</definedName>
    <definedName name="BEx3SMUCMJVGQ2H4EHQI5ZFHEF0P" hidden="1">#REF!</definedName>
    <definedName name="BEx3SN56F03CPDRDA7LZ763V0N4I" localSheetId="10" hidden="1">#REF!</definedName>
    <definedName name="BEx3SN56F03CPDRDA7LZ763V0N4I" localSheetId="11" hidden="1">#REF!</definedName>
    <definedName name="BEx3SN56F03CPDRDA7LZ763V0N4I" localSheetId="19" hidden="1">#REF!</definedName>
    <definedName name="BEx3SN56F03CPDRDA7LZ763V0N4I" localSheetId="4" hidden="1">#REF!</definedName>
    <definedName name="BEx3SN56F03CPDRDA7LZ763V0N4I" hidden="1">#REF!</definedName>
    <definedName name="BEx3SPE6N1ORXPRCDL3JPZD73Z9F" localSheetId="10" hidden="1">#REF!</definedName>
    <definedName name="BEx3SPE6N1ORXPRCDL3JPZD73Z9F" localSheetId="11" hidden="1">#REF!</definedName>
    <definedName name="BEx3SPE6N1ORXPRCDL3JPZD73Z9F" localSheetId="19" hidden="1">#REF!</definedName>
    <definedName name="BEx3SPE6N1ORXPRCDL3JPZD73Z9F" localSheetId="4" hidden="1">#REF!</definedName>
    <definedName name="BEx3SPE6N1ORXPRCDL3JPZD73Z9F" hidden="1">#REF!</definedName>
    <definedName name="BEx3T29ZTULQE0OMSMWUMZDU9ZZ0" localSheetId="10" hidden="1">#REF!</definedName>
    <definedName name="BEx3T29ZTULQE0OMSMWUMZDU9ZZ0" localSheetId="11" hidden="1">#REF!</definedName>
    <definedName name="BEx3T29ZTULQE0OMSMWUMZDU9ZZ0" localSheetId="19" hidden="1">#REF!</definedName>
    <definedName name="BEx3T29ZTULQE0OMSMWUMZDU9ZZ0" localSheetId="4" hidden="1">#REF!</definedName>
    <definedName name="BEx3T29ZTULQE0OMSMWUMZDU9ZZ0" hidden="1">#REF!</definedName>
    <definedName name="BEx3T6MJ1QDJ929WMUDVZ0O3UW0Y" localSheetId="10" hidden="1">#REF!</definedName>
    <definedName name="BEx3T6MJ1QDJ929WMUDVZ0O3UW0Y" localSheetId="11" hidden="1">#REF!</definedName>
    <definedName name="BEx3T6MJ1QDJ929WMUDVZ0O3UW0Y" localSheetId="19" hidden="1">#REF!</definedName>
    <definedName name="BEx3T6MJ1QDJ929WMUDVZ0O3UW0Y" localSheetId="4" hidden="1">#REF!</definedName>
    <definedName name="BEx3T6MJ1QDJ929WMUDVZ0O3UW0Y" hidden="1">#REF!</definedName>
    <definedName name="BEx3TPCSI16OAB2L9M9IULQMQ9J9" localSheetId="10" hidden="1">#REF!</definedName>
    <definedName name="BEx3TPCSI16OAB2L9M9IULQMQ9J9" localSheetId="11" hidden="1">#REF!</definedName>
    <definedName name="BEx3TPCSI16OAB2L9M9IULQMQ9J9" localSheetId="19" hidden="1">#REF!</definedName>
    <definedName name="BEx3TPCSI16OAB2L9M9IULQMQ9J9" localSheetId="4" hidden="1">#REF!</definedName>
    <definedName name="BEx3TPCSI16OAB2L9M9IULQMQ9J9" hidden="1">#REF!</definedName>
    <definedName name="BEx3U64YUOZ419BAJS2W78UMATAW" localSheetId="10" hidden="1">#REF!</definedName>
    <definedName name="BEx3U64YUOZ419BAJS2W78UMATAW" localSheetId="11" hidden="1">#REF!</definedName>
    <definedName name="BEx3U64YUOZ419BAJS2W78UMATAW" localSheetId="19" hidden="1">#REF!</definedName>
    <definedName name="BEx3U64YUOZ419BAJS2W78UMATAW" localSheetId="4" hidden="1">#REF!</definedName>
    <definedName name="BEx3U64YUOZ419BAJS2W78UMATAW" hidden="1">#REF!</definedName>
    <definedName name="BEx3U94WCEA5DKMWBEX1GU0LKYG2" localSheetId="10" hidden="1">#REF!</definedName>
    <definedName name="BEx3U94WCEA5DKMWBEX1GU0LKYG2" localSheetId="11" hidden="1">#REF!</definedName>
    <definedName name="BEx3U94WCEA5DKMWBEX1GU0LKYG2" localSheetId="19" hidden="1">#REF!</definedName>
    <definedName name="BEx3U94WCEA5DKMWBEX1GU0LKYG2" localSheetId="4" hidden="1">#REF!</definedName>
    <definedName name="BEx3U94WCEA5DKMWBEX1GU0LKYG2" hidden="1">#REF!</definedName>
    <definedName name="BEx3U9VZ8SQVYS6ZA038J7AP7ZGW" localSheetId="10" hidden="1">#REF!</definedName>
    <definedName name="BEx3U9VZ8SQVYS6ZA038J7AP7ZGW" localSheetId="11" hidden="1">#REF!</definedName>
    <definedName name="BEx3U9VZ8SQVYS6ZA038J7AP7ZGW" localSheetId="19" hidden="1">#REF!</definedName>
    <definedName name="BEx3U9VZ8SQVYS6ZA038J7AP7ZGW" localSheetId="4" hidden="1">#REF!</definedName>
    <definedName name="BEx3U9VZ8SQVYS6ZA038J7AP7ZGW" hidden="1">#REF!</definedName>
    <definedName name="BEx3UIQ5WRJBGNTFCCLOR4N7B1OQ" localSheetId="10" hidden="1">#REF!</definedName>
    <definedName name="BEx3UIQ5WRJBGNTFCCLOR4N7B1OQ" localSheetId="11" hidden="1">#REF!</definedName>
    <definedName name="BEx3UIQ5WRJBGNTFCCLOR4N7B1OQ" localSheetId="19" hidden="1">#REF!</definedName>
    <definedName name="BEx3UIQ5WRJBGNTFCCLOR4N7B1OQ" localSheetId="4" hidden="1">#REF!</definedName>
    <definedName name="BEx3UIQ5WRJBGNTFCCLOR4N7B1OQ" hidden="1">#REF!</definedName>
    <definedName name="BEx3UJMIX2NUSSWGMSI25A5DM4CH" localSheetId="10" hidden="1">#REF!</definedName>
    <definedName name="BEx3UJMIX2NUSSWGMSI25A5DM4CH" localSheetId="11" hidden="1">#REF!</definedName>
    <definedName name="BEx3UJMIX2NUSSWGMSI25A5DM4CH" localSheetId="19" hidden="1">#REF!</definedName>
    <definedName name="BEx3UJMIX2NUSSWGMSI25A5DM4CH" localSheetId="4" hidden="1">#REF!</definedName>
    <definedName name="BEx3UJMIX2NUSSWGMSI25A5DM4CH" hidden="1">#REF!</definedName>
    <definedName name="BEx3UKOCOQG7S1YQ436S997K1KWV" localSheetId="10" hidden="1">#REF!</definedName>
    <definedName name="BEx3UKOCOQG7S1YQ436S997K1KWV" localSheetId="11" hidden="1">#REF!</definedName>
    <definedName name="BEx3UKOCOQG7S1YQ436S997K1KWV" localSheetId="19" hidden="1">#REF!</definedName>
    <definedName name="BEx3UKOCOQG7S1YQ436S997K1KWV" localSheetId="4" hidden="1">#REF!</definedName>
    <definedName name="BEx3UKOCOQG7S1YQ436S997K1KWV" hidden="1">#REF!</definedName>
    <definedName name="BEx3UYM19VIXLA0EU7LB9NHA77PB" localSheetId="10" hidden="1">#REF!</definedName>
    <definedName name="BEx3UYM19VIXLA0EU7LB9NHA77PB" localSheetId="11" hidden="1">#REF!</definedName>
    <definedName name="BEx3UYM19VIXLA0EU7LB9NHA77PB" localSheetId="19" hidden="1">#REF!</definedName>
    <definedName name="BEx3UYM19VIXLA0EU7LB9NHA77PB" localSheetId="4" hidden="1">#REF!</definedName>
    <definedName name="BEx3UYM19VIXLA0EU7LB9NHA77PB" hidden="1">#REF!</definedName>
    <definedName name="BEx3VML7CG70HPISMVYIUEN3711Q" localSheetId="10" hidden="1">#REF!</definedName>
    <definedName name="BEx3VML7CG70HPISMVYIUEN3711Q" localSheetId="11" hidden="1">#REF!</definedName>
    <definedName name="BEx3VML7CG70HPISMVYIUEN3711Q" localSheetId="19" hidden="1">#REF!</definedName>
    <definedName name="BEx3VML7CG70HPISMVYIUEN3711Q" localSheetId="4" hidden="1">#REF!</definedName>
    <definedName name="BEx3VML7CG70HPISMVYIUEN3711Q" hidden="1">#REF!</definedName>
    <definedName name="BEx56ZID5H04P9AIYLP1OASFGV56" localSheetId="10" hidden="1">#REF!</definedName>
    <definedName name="BEx56ZID5H04P9AIYLP1OASFGV56" localSheetId="11" hidden="1">#REF!</definedName>
    <definedName name="BEx56ZID5H04P9AIYLP1OASFGV56" localSheetId="19" hidden="1">#REF!</definedName>
    <definedName name="BEx56ZID5H04P9AIYLP1OASFGV56" localSheetId="4" hidden="1">#REF!</definedName>
    <definedName name="BEx56ZID5H04P9AIYLP1OASFGV56" hidden="1">#REF!</definedName>
    <definedName name="BEx587EYSS57E3PI8DT973HLJM9E" localSheetId="10" hidden="1">#REF!</definedName>
    <definedName name="BEx587EYSS57E3PI8DT973HLJM9E" localSheetId="11" hidden="1">#REF!</definedName>
    <definedName name="BEx587EYSS57E3PI8DT973HLJM9E" localSheetId="19" hidden="1">#REF!</definedName>
    <definedName name="BEx587EYSS57E3PI8DT973HLJM9E" localSheetId="4" hidden="1">#REF!</definedName>
    <definedName name="BEx587EYSS57E3PI8DT973HLJM9E" hidden="1">#REF!</definedName>
    <definedName name="BEx587KFQ3VKCOCY1SA5F24PQGUI" localSheetId="10" hidden="1">#REF!</definedName>
    <definedName name="BEx587KFQ3VKCOCY1SA5F24PQGUI" localSheetId="11" hidden="1">#REF!</definedName>
    <definedName name="BEx587KFQ3VKCOCY1SA5F24PQGUI" localSheetId="19" hidden="1">#REF!</definedName>
    <definedName name="BEx587KFQ3VKCOCY1SA5F24PQGUI" localSheetId="4" hidden="1">#REF!</definedName>
    <definedName name="BEx587KFQ3VKCOCY1SA5F24PQGUI" hidden="1">#REF!</definedName>
    <definedName name="BEx58ELXWI4MXLTMGC3E01QMLP3S" localSheetId="10" hidden="1">#REF!</definedName>
    <definedName name="BEx58ELXWI4MXLTMGC3E01QMLP3S" localSheetId="11" hidden="1">#REF!</definedName>
    <definedName name="BEx58ELXWI4MXLTMGC3E01QMLP3S" localSheetId="19" hidden="1">#REF!</definedName>
    <definedName name="BEx58ELXWI4MXLTMGC3E01QMLP3S" localSheetId="4" hidden="1">#REF!</definedName>
    <definedName name="BEx58ELXWI4MXLTMGC3E01QMLP3S" hidden="1">#REF!</definedName>
    <definedName name="BEx58O780PQ05NF0Z1SKKRB3N099" localSheetId="10" hidden="1">#REF!</definedName>
    <definedName name="BEx58O780PQ05NF0Z1SKKRB3N099" localSheetId="11" hidden="1">#REF!</definedName>
    <definedName name="BEx58O780PQ05NF0Z1SKKRB3N099" localSheetId="19" hidden="1">#REF!</definedName>
    <definedName name="BEx58O780PQ05NF0Z1SKKRB3N099" localSheetId="4" hidden="1">#REF!</definedName>
    <definedName name="BEx58O780PQ05NF0Z1SKKRB3N099" hidden="1">#REF!</definedName>
    <definedName name="BEx58XHO7ZULLF2EUD7YIS0MGQJ5" localSheetId="10" hidden="1">#REF!</definedName>
    <definedName name="BEx58XHO7ZULLF2EUD7YIS0MGQJ5" localSheetId="11" hidden="1">#REF!</definedName>
    <definedName name="BEx58XHO7ZULLF2EUD7YIS0MGQJ5" localSheetId="19" hidden="1">#REF!</definedName>
    <definedName name="BEx58XHO7ZULLF2EUD7YIS0MGQJ5" localSheetId="4" hidden="1">#REF!</definedName>
    <definedName name="BEx58XHO7ZULLF2EUD7YIS0MGQJ5" hidden="1">#REF!</definedName>
    <definedName name="BEx58ZW0HAIGIPEX9CVA1PQQTR6X" localSheetId="10" hidden="1">#REF!</definedName>
    <definedName name="BEx58ZW0HAIGIPEX9CVA1PQQTR6X" localSheetId="11" hidden="1">#REF!</definedName>
    <definedName name="BEx58ZW0HAIGIPEX9CVA1PQQTR6X" localSheetId="19" hidden="1">#REF!</definedName>
    <definedName name="BEx58ZW0HAIGIPEX9CVA1PQQTR6X" localSheetId="4" hidden="1">#REF!</definedName>
    <definedName name="BEx58ZW0HAIGIPEX9CVA1PQQTR6X" hidden="1">#REF!</definedName>
    <definedName name="BEx59BA1KH3RG6K1LHL7YS2VB79N" localSheetId="10" hidden="1">#REF!</definedName>
    <definedName name="BEx59BA1KH3RG6K1LHL7YS2VB79N" localSheetId="11" hidden="1">#REF!</definedName>
    <definedName name="BEx59BA1KH3RG6K1LHL7YS2VB79N" localSheetId="19" hidden="1">#REF!</definedName>
    <definedName name="BEx59BA1KH3RG6K1LHL7YS2VB79N" localSheetId="4" hidden="1">#REF!</definedName>
    <definedName name="BEx59BA1KH3RG6K1LHL7YS2VB79N" hidden="1">#REF!</definedName>
    <definedName name="BEx59E9WABJP2TN71QAIKK79HPK9" localSheetId="10" hidden="1">#REF!</definedName>
    <definedName name="BEx59E9WABJP2TN71QAIKK79HPK9" localSheetId="11" hidden="1">#REF!</definedName>
    <definedName name="BEx59E9WABJP2TN71QAIKK79HPK9" localSheetId="19" hidden="1">#REF!</definedName>
    <definedName name="BEx59E9WABJP2TN71QAIKK79HPK9" localSheetId="4" hidden="1">#REF!</definedName>
    <definedName name="BEx59E9WABJP2TN71QAIKK79HPK9" hidden="1">#REF!</definedName>
    <definedName name="BEx59P7MAPNU129ZTC5H3EH892G1" localSheetId="10" hidden="1">#REF!</definedName>
    <definedName name="BEx59P7MAPNU129ZTC5H3EH892G1" localSheetId="11" hidden="1">#REF!</definedName>
    <definedName name="BEx59P7MAPNU129ZTC5H3EH892G1" localSheetId="19" hidden="1">#REF!</definedName>
    <definedName name="BEx59P7MAPNU129ZTC5H3EH892G1" localSheetId="4" hidden="1">#REF!</definedName>
    <definedName name="BEx59P7MAPNU129ZTC5H3EH892G1" hidden="1">#REF!</definedName>
    <definedName name="BEx5A11WZRQSIE089QE119AOX9ZG" localSheetId="10" hidden="1">#REF!</definedName>
    <definedName name="BEx5A11WZRQSIE089QE119AOX9ZG" localSheetId="11" hidden="1">#REF!</definedName>
    <definedName name="BEx5A11WZRQSIE089QE119AOX9ZG" localSheetId="19" hidden="1">#REF!</definedName>
    <definedName name="BEx5A11WZRQSIE089QE119AOX9ZG" localSheetId="4" hidden="1">#REF!</definedName>
    <definedName name="BEx5A11WZRQSIE089QE119AOX9ZG" hidden="1">#REF!</definedName>
    <definedName name="BEx5A7CIGCOTHJKHGUBDZG91JGPZ" localSheetId="10" hidden="1">#REF!</definedName>
    <definedName name="BEx5A7CIGCOTHJKHGUBDZG91JGPZ" localSheetId="11" hidden="1">#REF!</definedName>
    <definedName name="BEx5A7CIGCOTHJKHGUBDZG91JGPZ" localSheetId="19" hidden="1">#REF!</definedName>
    <definedName name="BEx5A7CIGCOTHJKHGUBDZG91JGPZ" localSheetId="4" hidden="1">#REF!</definedName>
    <definedName name="BEx5A7CIGCOTHJKHGUBDZG91JGPZ" hidden="1">#REF!</definedName>
    <definedName name="BEx5A8UFLT2SWVSG5COFA9B8P376" localSheetId="10" hidden="1">#REF!</definedName>
    <definedName name="BEx5A8UFLT2SWVSG5COFA9B8P376" localSheetId="11" hidden="1">#REF!</definedName>
    <definedName name="BEx5A8UFLT2SWVSG5COFA9B8P376" localSheetId="19" hidden="1">#REF!</definedName>
    <definedName name="BEx5A8UFLT2SWVSG5COFA9B8P376" localSheetId="4" hidden="1">#REF!</definedName>
    <definedName name="BEx5A8UFLT2SWVSG5COFA9B8P376" hidden="1">#REF!</definedName>
    <definedName name="BEx5AFFTN3IXIBHDKM0FYC4OFL1S" localSheetId="10" hidden="1">#REF!</definedName>
    <definedName name="BEx5AFFTN3IXIBHDKM0FYC4OFL1S" localSheetId="11" hidden="1">#REF!</definedName>
    <definedName name="BEx5AFFTN3IXIBHDKM0FYC4OFL1S" localSheetId="19" hidden="1">#REF!</definedName>
    <definedName name="BEx5AFFTN3IXIBHDKM0FYC4OFL1S" localSheetId="4" hidden="1">#REF!</definedName>
    <definedName name="BEx5AFFTN3IXIBHDKM0FYC4OFL1S" hidden="1">#REF!</definedName>
    <definedName name="BEx5AOFIO8KVRHIZ1RII337AA8ML" localSheetId="10" hidden="1">#REF!</definedName>
    <definedName name="BEx5AOFIO8KVRHIZ1RII337AA8ML" localSheetId="11" hidden="1">#REF!</definedName>
    <definedName name="BEx5AOFIO8KVRHIZ1RII337AA8ML" localSheetId="19" hidden="1">#REF!</definedName>
    <definedName name="BEx5AOFIO8KVRHIZ1RII337AA8ML" localSheetId="4" hidden="1">#REF!</definedName>
    <definedName name="BEx5AOFIO8KVRHIZ1RII337AA8ML" hidden="1">#REF!</definedName>
    <definedName name="BEx5APRZ66L5BWHFE8E4YYNEDTI4" localSheetId="10" hidden="1">#REF!</definedName>
    <definedName name="BEx5APRZ66L5BWHFE8E4YYNEDTI4" localSheetId="11" hidden="1">#REF!</definedName>
    <definedName name="BEx5APRZ66L5BWHFE8E4YYNEDTI4" localSheetId="19" hidden="1">#REF!</definedName>
    <definedName name="BEx5APRZ66L5BWHFE8E4YYNEDTI4" localSheetId="4" hidden="1">#REF!</definedName>
    <definedName name="BEx5APRZ66L5BWHFE8E4YYNEDTI4" hidden="1">#REF!</definedName>
    <definedName name="BEx5AUVDSQ35VO4BD9AKKGBM5S7D" localSheetId="10" hidden="1">#REF!</definedName>
    <definedName name="BEx5AUVDSQ35VO4BD9AKKGBM5S7D" localSheetId="11" hidden="1">#REF!</definedName>
    <definedName name="BEx5AUVDSQ35VO4BD9AKKGBM5S7D" localSheetId="19" hidden="1">#REF!</definedName>
    <definedName name="BEx5AUVDSQ35VO4BD9AKKGBM5S7D" localSheetId="4" hidden="1">#REF!</definedName>
    <definedName name="BEx5AUVDSQ35VO4BD9AKKGBM5S7D" hidden="1">#REF!</definedName>
    <definedName name="BEx5B4RHHX0J1BF2FZKEA0SPP29O" localSheetId="10" hidden="1">#REF!</definedName>
    <definedName name="BEx5B4RHHX0J1BF2FZKEA0SPP29O" localSheetId="11" hidden="1">#REF!</definedName>
    <definedName name="BEx5B4RHHX0J1BF2FZKEA0SPP29O" localSheetId="19" hidden="1">#REF!</definedName>
    <definedName name="BEx5B4RHHX0J1BF2FZKEA0SPP29O" localSheetId="4" hidden="1">#REF!</definedName>
    <definedName name="BEx5B4RHHX0J1BF2FZKEA0SPP29O" hidden="1">#REF!</definedName>
    <definedName name="BEx5B5YMSWP0OVI5CIQRP5V18D0C" localSheetId="10" hidden="1">#REF!</definedName>
    <definedName name="BEx5B5YMSWP0OVI5CIQRP5V18D0C" localSheetId="11" hidden="1">#REF!</definedName>
    <definedName name="BEx5B5YMSWP0OVI5CIQRP5V18D0C" localSheetId="19" hidden="1">#REF!</definedName>
    <definedName name="BEx5B5YMSWP0OVI5CIQRP5V18D0C" localSheetId="4" hidden="1">#REF!</definedName>
    <definedName name="BEx5B5YMSWP0OVI5CIQRP5V18D0C" hidden="1">#REF!</definedName>
    <definedName name="BEx5B825RW35M5H0UB2IZGGRS4ER" localSheetId="10" hidden="1">#REF!</definedName>
    <definedName name="BEx5B825RW35M5H0UB2IZGGRS4ER" localSheetId="11" hidden="1">#REF!</definedName>
    <definedName name="BEx5B825RW35M5H0UB2IZGGRS4ER" localSheetId="19" hidden="1">#REF!</definedName>
    <definedName name="BEx5B825RW35M5H0UB2IZGGRS4ER" localSheetId="4" hidden="1">#REF!</definedName>
    <definedName name="BEx5B825RW35M5H0UB2IZGGRS4ER" hidden="1">#REF!</definedName>
    <definedName name="BEx5BAWPMY0TL684WDXX6KKJLRCN" localSheetId="10" hidden="1">#REF!</definedName>
    <definedName name="BEx5BAWPMY0TL684WDXX6KKJLRCN" localSheetId="11" hidden="1">#REF!</definedName>
    <definedName name="BEx5BAWPMY0TL684WDXX6KKJLRCN" localSheetId="19" hidden="1">#REF!</definedName>
    <definedName name="BEx5BAWPMY0TL684WDXX6KKJLRCN" localSheetId="4" hidden="1">#REF!</definedName>
    <definedName name="BEx5BAWPMY0TL684WDXX6KKJLRCN" hidden="1">#REF!</definedName>
    <definedName name="BEx5BBI61U4Y65GD0ARMTALPP7SJ" localSheetId="10" hidden="1">#REF!</definedName>
    <definedName name="BEx5BBI61U4Y65GD0ARMTALPP7SJ" localSheetId="11" hidden="1">#REF!</definedName>
    <definedName name="BEx5BBI61U4Y65GD0ARMTALPP7SJ" localSheetId="19" hidden="1">#REF!</definedName>
    <definedName name="BEx5BBI61U4Y65GD0ARMTALPP7SJ" localSheetId="4" hidden="1">#REF!</definedName>
    <definedName name="BEx5BBI61U4Y65GD0ARMTALPP7SJ" hidden="1">#REF!</definedName>
    <definedName name="BEx5BDR56MEV4IHY6CIH2SVNG1UB" localSheetId="10" hidden="1">#REF!</definedName>
    <definedName name="BEx5BDR56MEV4IHY6CIH2SVNG1UB" localSheetId="11" hidden="1">#REF!</definedName>
    <definedName name="BEx5BDR56MEV4IHY6CIH2SVNG1UB" localSheetId="19" hidden="1">#REF!</definedName>
    <definedName name="BEx5BDR56MEV4IHY6CIH2SVNG1UB" localSheetId="4" hidden="1">#REF!</definedName>
    <definedName name="BEx5BDR56MEV4IHY6CIH2SVNG1UB" hidden="1">#REF!</definedName>
    <definedName name="BEx5BESZC5H329SKHGJOHZFILYJJ" localSheetId="10" hidden="1">#REF!</definedName>
    <definedName name="BEx5BESZC5H329SKHGJOHZFILYJJ" localSheetId="11" hidden="1">#REF!</definedName>
    <definedName name="BEx5BESZC5H329SKHGJOHZFILYJJ" localSheetId="19" hidden="1">#REF!</definedName>
    <definedName name="BEx5BESZC5H329SKHGJOHZFILYJJ" localSheetId="4" hidden="1">#REF!</definedName>
    <definedName name="BEx5BESZC5H329SKHGJOHZFILYJJ" hidden="1">#REF!</definedName>
    <definedName name="BEx5BHSQ42B50IU1TEQFUXFX9XQD" localSheetId="10" hidden="1">#REF!</definedName>
    <definedName name="BEx5BHSQ42B50IU1TEQFUXFX9XQD" localSheetId="11" hidden="1">#REF!</definedName>
    <definedName name="BEx5BHSQ42B50IU1TEQFUXFX9XQD" localSheetId="19" hidden="1">#REF!</definedName>
    <definedName name="BEx5BHSQ42B50IU1TEQFUXFX9XQD" localSheetId="4" hidden="1">#REF!</definedName>
    <definedName name="BEx5BHSQ42B50IU1TEQFUXFX9XQD" hidden="1">#REF!</definedName>
    <definedName name="BEx5BKSM4UN4C1DM3EYKM79MRC5K" localSheetId="10" hidden="1">#REF!</definedName>
    <definedName name="BEx5BKSM4UN4C1DM3EYKM79MRC5K" localSheetId="11" hidden="1">#REF!</definedName>
    <definedName name="BEx5BKSM4UN4C1DM3EYKM79MRC5K" localSheetId="19" hidden="1">#REF!</definedName>
    <definedName name="BEx5BKSM4UN4C1DM3EYKM79MRC5K" localSheetId="4" hidden="1">#REF!</definedName>
    <definedName name="BEx5BKSM4UN4C1DM3EYKM79MRC5K" hidden="1">#REF!</definedName>
    <definedName name="BEx5BNN8NPH9KVOBARB9CDD9WLB6" localSheetId="10" hidden="1">#REF!</definedName>
    <definedName name="BEx5BNN8NPH9KVOBARB9CDD9WLB6" localSheetId="11" hidden="1">#REF!</definedName>
    <definedName name="BEx5BNN8NPH9KVOBARB9CDD9WLB6" localSheetId="19" hidden="1">#REF!</definedName>
    <definedName name="BEx5BNN8NPH9KVOBARB9CDD9WLB6" localSheetId="4" hidden="1">#REF!</definedName>
    <definedName name="BEx5BNN8NPH9KVOBARB9CDD9WLB6" hidden="1">#REF!</definedName>
    <definedName name="BEx5BYFMZ80TDDN2EZO8CF39AIAC" localSheetId="10" hidden="1">#REF!</definedName>
    <definedName name="BEx5BYFMZ80TDDN2EZO8CF39AIAC" localSheetId="11" hidden="1">#REF!</definedName>
    <definedName name="BEx5BYFMZ80TDDN2EZO8CF39AIAC" localSheetId="19" hidden="1">#REF!</definedName>
    <definedName name="BEx5BYFMZ80TDDN2EZO8CF39AIAC" localSheetId="4" hidden="1">#REF!</definedName>
    <definedName name="BEx5BYFMZ80TDDN2EZO8CF39AIAC" hidden="1">#REF!</definedName>
    <definedName name="BEx5C2BWFW6SHZBFDEISKGXHZCQW" localSheetId="10" hidden="1">#REF!</definedName>
    <definedName name="BEx5C2BWFW6SHZBFDEISKGXHZCQW" localSheetId="11" hidden="1">#REF!</definedName>
    <definedName name="BEx5C2BWFW6SHZBFDEISKGXHZCQW" localSheetId="19" hidden="1">#REF!</definedName>
    <definedName name="BEx5C2BWFW6SHZBFDEISKGXHZCQW" localSheetId="4" hidden="1">#REF!</definedName>
    <definedName name="BEx5C2BWFW6SHZBFDEISKGXHZCQW" hidden="1">#REF!</definedName>
    <definedName name="BEx5C49ZFH8TO9ZU55729C3F7XG7" localSheetId="10" hidden="1">#REF!</definedName>
    <definedName name="BEx5C49ZFH8TO9ZU55729C3F7XG7" localSheetId="11" hidden="1">#REF!</definedName>
    <definedName name="BEx5C49ZFH8TO9ZU55729C3F7XG7" localSheetId="19" hidden="1">#REF!</definedName>
    <definedName name="BEx5C49ZFH8TO9ZU55729C3F7XG7" localSheetId="4" hidden="1">#REF!</definedName>
    <definedName name="BEx5C49ZFH8TO9ZU55729C3F7XG7" hidden="1">#REF!</definedName>
    <definedName name="BEx5C8GZQK13G60ZM70P63I5OS0L" localSheetId="10" hidden="1">#REF!</definedName>
    <definedName name="BEx5C8GZQK13G60ZM70P63I5OS0L" localSheetId="11" hidden="1">#REF!</definedName>
    <definedName name="BEx5C8GZQK13G60ZM70P63I5OS0L" localSheetId="19" hidden="1">#REF!</definedName>
    <definedName name="BEx5C8GZQK13G60ZM70P63I5OS0L" localSheetId="4" hidden="1">#REF!</definedName>
    <definedName name="BEx5C8GZQK13G60ZM70P63I5OS0L" hidden="1">#REF!</definedName>
    <definedName name="BEx5CAPTVN2NBT3UOMA1UFAL1C2R" localSheetId="10" hidden="1">#REF!</definedName>
    <definedName name="BEx5CAPTVN2NBT3UOMA1UFAL1C2R" localSheetId="11" hidden="1">#REF!</definedName>
    <definedName name="BEx5CAPTVN2NBT3UOMA1UFAL1C2R" localSheetId="19" hidden="1">#REF!</definedName>
    <definedName name="BEx5CAPTVN2NBT3UOMA1UFAL1C2R" localSheetId="4" hidden="1">#REF!</definedName>
    <definedName name="BEx5CAPTVN2NBT3UOMA1UFAL1C2R" hidden="1">#REF!</definedName>
    <definedName name="BEx5CEM3SYF9XP0ZZVE0GEPCLV3F" localSheetId="10" hidden="1">#REF!</definedName>
    <definedName name="BEx5CEM3SYF9XP0ZZVE0GEPCLV3F" localSheetId="11" hidden="1">#REF!</definedName>
    <definedName name="BEx5CEM3SYF9XP0ZZVE0GEPCLV3F" localSheetId="19" hidden="1">#REF!</definedName>
    <definedName name="BEx5CEM3SYF9XP0ZZVE0GEPCLV3F" localSheetId="4" hidden="1">#REF!</definedName>
    <definedName name="BEx5CEM3SYF9XP0ZZVE0GEPCLV3F" hidden="1">#REF!</definedName>
    <definedName name="BEx5CFYQ0F1Z6P8SCVJ0I3UPVFE4" localSheetId="10" hidden="1">#REF!</definedName>
    <definedName name="BEx5CFYQ0F1Z6P8SCVJ0I3UPVFE4" localSheetId="11" hidden="1">#REF!</definedName>
    <definedName name="BEx5CFYQ0F1Z6P8SCVJ0I3UPVFE4" localSheetId="19" hidden="1">#REF!</definedName>
    <definedName name="BEx5CFYQ0F1Z6P8SCVJ0I3UPVFE4" localSheetId="4" hidden="1">#REF!</definedName>
    <definedName name="BEx5CFYQ0F1Z6P8SCVJ0I3UPVFE4" hidden="1">#REF!</definedName>
    <definedName name="BEx5CINUDCSDCAJSNNV7XVNU8Q79" localSheetId="10" hidden="1">#REF!</definedName>
    <definedName name="BEx5CINUDCSDCAJSNNV7XVNU8Q79" localSheetId="11" hidden="1">#REF!</definedName>
    <definedName name="BEx5CINUDCSDCAJSNNV7XVNU8Q79" localSheetId="19" hidden="1">#REF!</definedName>
    <definedName name="BEx5CINUDCSDCAJSNNV7XVNU8Q79" localSheetId="4" hidden="1">#REF!</definedName>
    <definedName name="BEx5CINUDCSDCAJSNNV7XVNU8Q79" hidden="1">#REF!</definedName>
    <definedName name="BEx5CNLUIOYU8EODGA03Z3547I9T" localSheetId="10" hidden="1">#REF!</definedName>
    <definedName name="BEx5CNLUIOYU8EODGA03Z3547I9T" localSheetId="11" hidden="1">#REF!</definedName>
    <definedName name="BEx5CNLUIOYU8EODGA03Z3547I9T" localSheetId="19" hidden="1">#REF!</definedName>
    <definedName name="BEx5CNLUIOYU8EODGA03Z3547I9T" localSheetId="4" hidden="1">#REF!</definedName>
    <definedName name="BEx5CNLUIOYU8EODGA03Z3547I9T" hidden="1">#REF!</definedName>
    <definedName name="BEx5CPEKNSJORIPFQC2E1LTRYY8L" localSheetId="10" hidden="1">#REF!</definedName>
    <definedName name="BEx5CPEKNSJORIPFQC2E1LTRYY8L" localSheetId="11" hidden="1">#REF!</definedName>
    <definedName name="BEx5CPEKNSJORIPFQC2E1LTRYY8L" localSheetId="19" hidden="1">#REF!</definedName>
    <definedName name="BEx5CPEKNSJORIPFQC2E1LTRYY8L" localSheetId="4" hidden="1">#REF!</definedName>
    <definedName name="BEx5CPEKNSJORIPFQC2E1LTRYY8L" hidden="1">#REF!</definedName>
    <definedName name="BEx5CSUOL05D8PAM2TRDA9VRJT1O" localSheetId="10" hidden="1">#REF!</definedName>
    <definedName name="BEx5CSUOL05D8PAM2TRDA9VRJT1O" localSheetId="11" hidden="1">#REF!</definedName>
    <definedName name="BEx5CSUOL05D8PAM2TRDA9VRJT1O" localSheetId="19" hidden="1">#REF!</definedName>
    <definedName name="BEx5CSUOL05D8PAM2TRDA9VRJT1O" localSheetId="4" hidden="1">#REF!</definedName>
    <definedName name="BEx5CSUOL05D8PAM2TRDA9VRJT1O" hidden="1">#REF!</definedName>
    <definedName name="BEx5CUNFOO4YDFJ22HCMI2QKIGKM" localSheetId="10" hidden="1">#REF!</definedName>
    <definedName name="BEx5CUNFOO4YDFJ22HCMI2QKIGKM" localSheetId="11" hidden="1">#REF!</definedName>
    <definedName name="BEx5CUNFOO4YDFJ22HCMI2QKIGKM" localSheetId="19" hidden="1">#REF!</definedName>
    <definedName name="BEx5CUNFOO4YDFJ22HCMI2QKIGKM" localSheetId="4" hidden="1">#REF!</definedName>
    <definedName name="BEx5CUNFOO4YDFJ22HCMI2QKIGKM" hidden="1">#REF!</definedName>
    <definedName name="BEx5D8L47OF0WHBPFWXGZINZWUBZ" localSheetId="10" hidden="1">#REF!</definedName>
    <definedName name="BEx5D8L47OF0WHBPFWXGZINZWUBZ" localSheetId="11" hidden="1">#REF!</definedName>
    <definedName name="BEx5D8L47OF0WHBPFWXGZINZWUBZ" localSheetId="19" hidden="1">#REF!</definedName>
    <definedName name="BEx5D8L47OF0WHBPFWXGZINZWUBZ" localSheetId="4" hidden="1">#REF!</definedName>
    <definedName name="BEx5D8L47OF0WHBPFWXGZINZWUBZ" hidden="1">#REF!</definedName>
    <definedName name="BEx5DAJAHQ2SKUPCKSCR3PYML67L" localSheetId="10" hidden="1">#REF!</definedName>
    <definedName name="BEx5DAJAHQ2SKUPCKSCR3PYML67L" localSheetId="11" hidden="1">#REF!</definedName>
    <definedName name="BEx5DAJAHQ2SKUPCKSCR3PYML67L" localSheetId="19" hidden="1">#REF!</definedName>
    <definedName name="BEx5DAJAHQ2SKUPCKSCR3PYML67L" localSheetId="4" hidden="1">#REF!</definedName>
    <definedName name="BEx5DAJAHQ2SKUPCKSCR3PYML67L" hidden="1">#REF!</definedName>
    <definedName name="BEx5DC18JM1KJCV44PF18E0LNRKA" localSheetId="10" hidden="1">#REF!</definedName>
    <definedName name="BEx5DC18JM1KJCV44PF18E0LNRKA" localSheetId="11" hidden="1">#REF!</definedName>
    <definedName name="BEx5DC18JM1KJCV44PF18E0LNRKA" localSheetId="19" hidden="1">#REF!</definedName>
    <definedName name="BEx5DC18JM1KJCV44PF18E0LNRKA" localSheetId="4" hidden="1">#REF!</definedName>
    <definedName name="BEx5DC18JM1KJCV44PF18E0LNRKA" hidden="1">#REF!</definedName>
    <definedName name="BEx5DJIZBTNS011R9IIG2OQ2L6ZX" localSheetId="10" hidden="1">#REF!</definedName>
    <definedName name="BEx5DJIZBTNS011R9IIG2OQ2L6ZX" localSheetId="11" hidden="1">#REF!</definedName>
    <definedName name="BEx5DJIZBTNS011R9IIG2OQ2L6ZX" localSheetId="19" hidden="1">#REF!</definedName>
    <definedName name="BEx5DJIZBTNS011R9IIG2OQ2L6ZX" localSheetId="4" hidden="1">#REF!</definedName>
    <definedName name="BEx5DJIZBTNS011R9IIG2OQ2L6ZX" hidden="1">#REF!</definedName>
    <definedName name="BEx5E123OLO9WQUOIRIDJ967KAGK" localSheetId="10" hidden="1">#REF!</definedName>
    <definedName name="BEx5E123OLO9WQUOIRIDJ967KAGK" localSheetId="11" hidden="1">#REF!</definedName>
    <definedName name="BEx5E123OLO9WQUOIRIDJ967KAGK" localSheetId="19" hidden="1">#REF!</definedName>
    <definedName name="BEx5E123OLO9WQUOIRIDJ967KAGK" localSheetId="4" hidden="1">#REF!</definedName>
    <definedName name="BEx5E123OLO9WQUOIRIDJ967KAGK" hidden="1">#REF!</definedName>
    <definedName name="BEx5E2UU5NES6W779W2OZTZOB4O7" localSheetId="10" hidden="1">#REF!</definedName>
    <definedName name="BEx5E2UU5NES6W779W2OZTZOB4O7" localSheetId="11" hidden="1">#REF!</definedName>
    <definedName name="BEx5E2UU5NES6W779W2OZTZOB4O7" localSheetId="19" hidden="1">#REF!</definedName>
    <definedName name="BEx5E2UU5NES6W779W2OZTZOB4O7" localSheetId="4" hidden="1">#REF!</definedName>
    <definedName name="BEx5E2UU5NES6W779W2OZTZOB4O7" hidden="1">#REF!</definedName>
    <definedName name="BEx5E4CSE5G83J5K32WENF7BXL82" localSheetId="10" hidden="1">#REF!</definedName>
    <definedName name="BEx5E4CSE5G83J5K32WENF7BXL82" localSheetId="11" hidden="1">#REF!</definedName>
    <definedName name="BEx5E4CSE5G83J5K32WENF7BXL82" localSheetId="19" hidden="1">#REF!</definedName>
    <definedName name="BEx5E4CSE5G83J5K32WENF7BXL82" localSheetId="4" hidden="1">#REF!</definedName>
    <definedName name="BEx5E4CSE5G83J5K32WENF7BXL82" hidden="1">#REF!</definedName>
    <definedName name="BEx5ELQL9B0VR6UT18KP11DHOTFX" localSheetId="10" hidden="1">#REF!</definedName>
    <definedName name="BEx5ELQL9B0VR6UT18KP11DHOTFX" localSheetId="11" hidden="1">#REF!</definedName>
    <definedName name="BEx5ELQL9B0VR6UT18KP11DHOTFX" localSheetId="19" hidden="1">#REF!</definedName>
    <definedName name="BEx5ELQL9B0VR6UT18KP11DHOTFX" localSheetId="4" hidden="1">#REF!</definedName>
    <definedName name="BEx5ELQL9B0VR6UT18KP11DHOTFX" hidden="1">#REF!</definedName>
    <definedName name="BEx5ER4TJTFPN7IB1MNEB1ZFR5M6" localSheetId="10" hidden="1">#REF!</definedName>
    <definedName name="BEx5ER4TJTFPN7IB1MNEB1ZFR5M6" localSheetId="11" hidden="1">#REF!</definedName>
    <definedName name="BEx5ER4TJTFPN7IB1MNEB1ZFR5M6" localSheetId="19" hidden="1">#REF!</definedName>
    <definedName name="BEx5ER4TJTFPN7IB1MNEB1ZFR5M6" localSheetId="4" hidden="1">#REF!</definedName>
    <definedName name="BEx5ER4TJTFPN7IB1MNEB1ZFR5M6" hidden="1">#REF!</definedName>
    <definedName name="BEx5F6V72QTCK7O39Y59R0EVM6CW" localSheetId="10" hidden="1">#REF!</definedName>
    <definedName name="BEx5F6V72QTCK7O39Y59R0EVM6CW" localSheetId="11" hidden="1">#REF!</definedName>
    <definedName name="BEx5F6V72QTCK7O39Y59R0EVM6CW" localSheetId="19" hidden="1">#REF!</definedName>
    <definedName name="BEx5F6V72QTCK7O39Y59R0EVM6CW" localSheetId="4" hidden="1">#REF!</definedName>
    <definedName name="BEx5F6V72QTCK7O39Y59R0EVM6CW" hidden="1">#REF!</definedName>
    <definedName name="BEx5FGLQVACD5F5YZG4DGSCHCGO2" localSheetId="10" hidden="1">#REF!</definedName>
    <definedName name="BEx5FGLQVACD5F5YZG4DGSCHCGO2" localSheetId="11" hidden="1">#REF!</definedName>
    <definedName name="BEx5FGLQVACD5F5YZG4DGSCHCGO2" localSheetId="19" hidden="1">#REF!</definedName>
    <definedName name="BEx5FGLQVACD5F5YZG4DGSCHCGO2" localSheetId="4" hidden="1">#REF!</definedName>
    <definedName name="BEx5FGLQVACD5F5YZG4DGSCHCGO2" hidden="1">#REF!</definedName>
    <definedName name="BEx5FLJWHLW3BTZILDPN5NMA449V" localSheetId="10" hidden="1">#REF!</definedName>
    <definedName name="BEx5FLJWHLW3BTZILDPN5NMA449V" localSheetId="11" hidden="1">#REF!</definedName>
    <definedName name="BEx5FLJWHLW3BTZILDPN5NMA449V" localSheetId="19" hidden="1">#REF!</definedName>
    <definedName name="BEx5FLJWHLW3BTZILDPN5NMA449V" localSheetId="4" hidden="1">#REF!</definedName>
    <definedName name="BEx5FLJWHLW3BTZILDPN5NMA449V" hidden="1">#REF!</definedName>
    <definedName name="BEx5FNI2O10YN2SI1NO4X5GP3GTF" localSheetId="10" hidden="1">#REF!</definedName>
    <definedName name="BEx5FNI2O10YN2SI1NO4X5GP3GTF" localSheetId="11" hidden="1">#REF!</definedName>
    <definedName name="BEx5FNI2O10YN2SI1NO4X5GP3GTF" localSheetId="19" hidden="1">#REF!</definedName>
    <definedName name="BEx5FNI2O10YN2SI1NO4X5GP3GTF" localSheetId="4" hidden="1">#REF!</definedName>
    <definedName name="BEx5FNI2O10YN2SI1NO4X5GP3GTF" hidden="1">#REF!</definedName>
    <definedName name="BEx5FO8YRFSZCG3L608EHIHIHFY4" localSheetId="10" hidden="1">#REF!</definedName>
    <definedName name="BEx5FO8YRFSZCG3L608EHIHIHFY4" localSheetId="11" hidden="1">#REF!</definedName>
    <definedName name="BEx5FO8YRFSZCG3L608EHIHIHFY4" localSheetId="19" hidden="1">#REF!</definedName>
    <definedName name="BEx5FO8YRFSZCG3L608EHIHIHFY4" localSheetId="4" hidden="1">#REF!</definedName>
    <definedName name="BEx5FO8YRFSZCG3L608EHIHIHFY4" hidden="1">#REF!</definedName>
    <definedName name="BEx5FQNA6V4CNYSH013K45RI4BCV" localSheetId="10" hidden="1">#REF!</definedName>
    <definedName name="BEx5FQNA6V4CNYSH013K45RI4BCV" localSheetId="11" hidden="1">#REF!</definedName>
    <definedName name="BEx5FQNA6V4CNYSH013K45RI4BCV" localSheetId="19" hidden="1">#REF!</definedName>
    <definedName name="BEx5FQNA6V4CNYSH013K45RI4BCV" localSheetId="4" hidden="1">#REF!</definedName>
    <definedName name="BEx5FQNA6V4CNYSH013K45RI4BCV" hidden="1">#REF!</definedName>
    <definedName name="BEx5FVQPPEU32CPNV9RRQ9MNLLVE" localSheetId="10" hidden="1">#REF!</definedName>
    <definedName name="BEx5FVQPPEU32CPNV9RRQ9MNLLVE" localSheetId="11" hidden="1">#REF!</definedName>
    <definedName name="BEx5FVQPPEU32CPNV9RRQ9MNLLVE" localSheetId="19" hidden="1">#REF!</definedName>
    <definedName name="BEx5FVQPPEU32CPNV9RRQ9MNLLVE" localSheetId="4" hidden="1">#REF!</definedName>
    <definedName name="BEx5FVQPPEU32CPNV9RRQ9MNLLVE" hidden="1">#REF!</definedName>
    <definedName name="BEx5G08KGMG5X2AQKDGPFYG5GH94" localSheetId="10" hidden="1">#REF!</definedName>
    <definedName name="BEx5G08KGMG5X2AQKDGPFYG5GH94" localSheetId="11" hidden="1">#REF!</definedName>
    <definedName name="BEx5G08KGMG5X2AQKDGPFYG5GH94" localSheetId="19" hidden="1">#REF!</definedName>
    <definedName name="BEx5G08KGMG5X2AQKDGPFYG5GH94" localSheetId="4" hidden="1">#REF!</definedName>
    <definedName name="BEx5G08KGMG5X2AQKDGPFYG5GH94" hidden="1">#REF!</definedName>
    <definedName name="BEx5G1A8TFN4C4QII35U9DKYNIS8" localSheetId="10" hidden="1">#REF!</definedName>
    <definedName name="BEx5G1A8TFN4C4QII35U9DKYNIS8" localSheetId="11" hidden="1">#REF!</definedName>
    <definedName name="BEx5G1A8TFN4C4QII35U9DKYNIS8" localSheetId="19" hidden="1">#REF!</definedName>
    <definedName name="BEx5G1A8TFN4C4QII35U9DKYNIS8" localSheetId="4" hidden="1">#REF!</definedName>
    <definedName name="BEx5G1A8TFN4C4QII35U9DKYNIS8" hidden="1">#REF!</definedName>
    <definedName name="BEx5G1L0QO91KEPDMV1D8OT4BT73" localSheetId="10" hidden="1">#REF!</definedName>
    <definedName name="BEx5G1L0QO91KEPDMV1D8OT4BT73" localSheetId="11" hidden="1">#REF!</definedName>
    <definedName name="BEx5G1L0QO91KEPDMV1D8OT4BT73" localSheetId="19" hidden="1">#REF!</definedName>
    <definedName name="BEx5G1L0QO91KEPDMV1D8OT4BT73" localSheetId="4" hidden="1">#REF!</definedName>
    <definedName name="BEx5G1L0QO91KEPDMV1D8OT4BT73" hidden="1">#REF!</definedName>
    <definedName name="BEx5G86DZL1VYUX6KWODAP3WFAWP" localSheetId="10" hidden="1">#REF!</definedName>
    <definedName name="BEx5G86DZL1VYUX6KWODAP3WFAWP" localSheetId="11" hidden="1">#REF!</definedName>
    <definedName name="BEx5G86DZL1VYUX6KWODAP3WFAWP" localSheetId="19" hidden="1">#REF!</definedName>
    <definedName name="BEx5G86DZL1VYUX6KWODAP3WFAWP" localSheetId="4" hidden="1">#REF!</definedName>
    <definedName name="BEx5G86DZL1VYUX6KWODAP3WFAWP" hidden="1">#REF!</definedName>
    <definedName name="BEx5G8BV2GIOCM3C7IUFK8L04A6M" localSheetId="10" hidden="1">#REF!</definedName>
    <definedName name="BEx5G8BV2GIOCM3C7IUFK8L04A6M" localSheetId="11" hidden="1">#REF!</definedName>
    <definedName name="BEx5G8BV2GIOCM3C7IUFK8L04A6M" localSheetId="19" hidden="1">#REF!</definedName>
    <definedName name="BEx5G8BV2GIOCM3C7IUFK8L04A6M" localSheetId="4" hidden="1">#REF!</definedName>
    <definedName name="BEx5G8BV2GIOCM3C7IUFK8L04A6M" hidden="1">#REF!</definedName>
    <definedName name="BEx5GID9MVBUPFFT9M8K8B5MO9NV" localSheetId="10" hidden="1">#REF!</definedName>
    <definedName name="BEx5GID9MVBUPFFT9M8K8B5MO9NV" localSheetId="11" hidden="1">#REF!</definedName>
    <definedName name="BEx5GID9MVBUPFFT9M8K8B5MO9NV" localSheetId="19" hidden="1">#REF!</definedName>
    <definedName name="BEx5GID9MVBUPFFT9M8K8B5MO9NV" localSheetId="4" hidden="1">#REF!</definedName>
    <definedName name="BEx5GID9MVBUPFFT9M8K8B5MO9NV" hidden="1">#REF!</definedName>
    <definedName name="BEx5GN0EWA9SCQDPQ7NTUQH82QVK" localSheetId="10" hidden="1">#REF!</definedName>
    <definedName name="BEx5GN0EWA9SCQDPQ7NTUQH82QVK" localSheetId="11" hidden="1">#REF!</definedName>
    <definedName name="BEx5GN0EWA9SCQDPQ7NTUQH82QVK" localSheetId="19" hidden="1">#REF!</definedName>
    <definedName name="BEx5GN0EWA9SCQDPQ7NTUQH82QVK" localSheetId="4" hidden="1">#REF!</definedName>
    <definedName name="BEx5GN0EWA9SCQDPQ7NTUQH82QVK" hidden="1">#REF!</definedName>
    <definedName name="BEx5GNBCU4WZ74I0UXFL9ZG2XSGJ" localSheetId="10" hidden="1">#REF!</definedName>
    <definedName name="BEx5GNBCU4WZ74I0UXFL9ZG2XSGJ" localSheetId="11" hidden="1">#REF!</definedName>
    <definedName name="BEx5GNBCU4WZ74I0UXFL9ZG2XSGJ" localSheetId="19" hidden="1">#REF!</definedName>
    <definedName name="BEx5GNBCU4WZ74I0UXFL9ZG2XSGJ" localSheetId="4" hidden="1">#REF!</definedName>
    <definedName name="BEx5GNBCU4WZ74I0UXFL9ZG2XSGJ" hidden="1">#REF!</definedName>
    <definedName name="BEx5GUCTYC7QCWGWU5BTO7Y7HDZX" localSheetId="10" hidden="1">#REF!</definedName>
    <definedName name="BEx5GUCTYC7QCWGWU5BTO7Y7HDZX" localSheetId="11" hidden="1">#REF!</definedName>
    <definedName name="BEx5GUCTYC7QCWGWU5BTO7Y7HDZX" localSheetId="19" hidden="1">#REF!</definedName>
    <definedName name="BEx5GUCTYC7QCWGWU5BTO7Y7HDZX" localSheetId="4" hidden="1">#REF!</definedName>
    <definedName name="BEx5GUCTYC7QCWGWU5BTO7Y7HDZX" hidden="1">#REF!</definedName>
    <definedName name="BEx5GYUPJULJQ624TEESYFG1NFOH" localSheetId="10" hidden="1">#REF!</definedName>
    <definedName name="BEx5GYUPJULJQ624TEESYFG1NFOH" localSheetId="11" hidden="1">#REF!</definedName>
    <definedName name="BEx5GYUPJULJQ624TEESYFG1NFOH" localSheetId="19" hidden="1">#REF!</definedName>
    <definedName name="BEx5GYUPJULJQ624TEESYFG1NFOH" localSheetId="4" hidden="1">#REF!</definedName>
    <definedName name="BEx5GYUPJULJQ624TEESYFG1NFOH" hidden="1">#REF!</definedName>
    <definedName name="BEx5H0NEE0AIN5E2UHJ9J9ISU9N1" localSheetId="10" hidden="1">#REF!</definedName>
    <definedName name="BEx5H0NEE0AIN5E2UHJ9J9ISU9N1" localSheetId="11" hidden="1">#REF!</definedName>
    <definedName name="BEx5H0NEE0AIN5E2UHJ9J9ISU9N1" localSheetId="19" hidden="1">#REF!</definedName>
    <definedName name="BEx5H0NEE0AIN5E2UHJ9J9ISU9N1" localSheetId="4" hidden="1">#REF!</definedName>
    <definedName name="BEx5H0NEE0AIN5E2UHJ9J9ISU9N1" hidden="1">#REF!</definedName>
    <definedName name="BEx5H1UJSEUQM2K8QHQXO5THVHSO" localSheetId="10" hidden="1">#REF!</definedName>
    <definedName name="BEx5H1UJSEUQM2K8QHQXO5THVHSO" localSheetId="11" hidden="1">#REF!</definedName>
    <definedName name="BEx5H1UJSEUQM2K8QHQXO5THVHSO" localSheetId="19" hidden="1">#REF!</definedName>
    <definedName name="BEx5H1UJSEUQM2K8QHQXO5THVHSO" localSheetId="4" hidden="1">#REF!</definedName>
    <definedName name="BEx5H1UJSEUQM2K8QHQXO5THVHSO" hidden="1">#REF!</definedName>
    <definedName name="BEx5HAOT9XWUF7XIFRZZS8B9F5TZ" localSheetId="10" hidden="1">#REF!</definedName>
    <definedName name="BEx5HAOT9XWUF7XIFRZZS8B9F5TZ" localSheetId="11" hidden="1">#REF!</definedName>
    <definedName name="BEx5HAOT9XWUF7XIFRZZS8B9F5TZ" localSheetId="19" hidden="1">#REF!</definedName>
    <definedName name="BEx5HAOT9XWUF7XIFRZZS8B9F5TZ" localSheetId="4" hidden="1">#REF!</definedName>
    <definedName name="BEx5HAOT9XWUF7XIFRZZS8B9F5TZ" hidden="1">#REF!</definedName>
    <definedName name="BEx5HE4XRF9BUY04MENWY9CHHN5H" localSheetId="10" hidden="1">#REF!</definedName>
    <definedName name="BEx5HE4XRF9BUY04MENWY9CHHN5H" localSheetId="11" hidden="1">#REF!</definedName>
    <definedName name="BEx5HE4XRF9BUY04MENWY9CHHN5H" localSheetId="19" hidden="1">#REF!</definedName>
    <definedName name="BEx5HE4XRF9BUY04MENWY9CHHN5H" localSheetId="4" hidden="1">#REF!</definedName>
    <definedName name="BEx5HE4XRF9BUY04MENWY9CHHN5H" hidden="1">#REF!</definedName>
    <definedName name="BEx5HFHMABAT0H9KKS754X4T304E" localSheetId="10" hidden="1">#REF!</definedName>
    <definedName name="BEx5HFHMABAT0H9KKS754X4T304E" localSheetId="11" hidden="1">#REF!</definedName>
    <definedName name="BEx5HFHMABAT0H9KKS754X4T304E" localSheetId="19" hidden="1">#REF!</definedName>
    <definedName name="BEx5HFHMABAT0H9KKS754X4T304E" localSheetId="4" hidden="1">#REF!</definedName>
    <definedName name="BEx5HFHMABAT0H9KKS754X4T304E" hidden="1">#REF!</definedName>
    <definedName name="BEx5HGDZ7MX1S3KNXLRL9WU565V4" localSheetId="10" hidden="1">#REF!</definedName>
    <definedName name="BEx5HGDZ7MX1S3KNXLRL9WU565V4" localSheetId="11" hidden="1">#REF!</definedName>
    <definedName name="BEx5HGDZ7MX1S3KNXLRL9WU565V4" localSheetId="19" hidden="1">#REF!</definedName>
    <definedName name="BEx5HGDZ7MX1S3KNXLRL9WU565V4" localSheetId="4" hidden="1">#REF!</definedName>
    <definedName name="BEx5HGDZ7MX1S3KNXLRL9WU565V4" hidden="1">#REF!</definedName>
    <definedName name="BEx5HJZ9FAVNZSSBTAYRPZDYM9NU" localSheetId="10" hidden="1">#REF!</definedName>
    <definedName name="BEx5HJZ9FAVNZSSBTAYRPZDYM9NU" localSheetId="11" hidden="1">#REF!</definedName>
    <definedName name="BEx5HJZ9FAVNZSSBTAYRPZDYM9NU" localSheetId="19" hidden="1">#REF!</definedName>
    <definedName name="BEx5HJZ9FAVNZSSBTAYRPZDYM9NU" localSheetId="4" hidden="1">#REF!</definedName>
    <definedName name="BEx5HJZ9FAVNZSSBTAYRPZDYM9NU" hidden="1">#REF!</definedName>
    <definedName name="BEx5HZ9JMKHNLFWLVUB1WP5B39BL" localSheetId="10" hidden="1">#REF!</definedName>
    <definedName name="BEx5HZ9JMKHNLFWLVUB1WP5B39BL" localSheetId="11" hidden="1">#REF!</definedName>
    <definedName name="BEx5HZ9JMKHNLFWLVUB1WP5B39BL" localSheetId="19" hidden="1">#REF!</definedName>
    <definedName name="BEx5HZ9JMKHNLFWLVUB1WP5B39BL" localSheetId="4" hidden="1">#REF!</definedName>
    <definedName name="BEx5HZ9JMKHNLFWLVUB1WP5B39BL" hidden="1">#REF!</definedName>
    <definedName name="BEx5I244LQHZTF3XI66J8705R9XX" localSheetId="10" hidden="1">#REF!</definedName>
    <definedName name="BEx5I244LQHZTF3XI66J8705R9XX" localSheetId="11" hidden="1">#REF!</definedName>
    <definedName name="BEx5I244LQHZTF3XI66J8705R9XX" localSheetId="19" hidden="1">#REF!</definedName>
    <definedName name="BEx5I244LQHZTF3XI66J8705R9XX" localSheetId="4" hidden="1">#REF!</definedName>
    <definedName name="BEx5I244LQHZTF3XI66J8705R9XX" hidden="1">#REF!</definedName>
    <definedName name="BEx5I8PBP4LIXDGID5BP0THLO0AQ" localSheetId="10" hidden="1">#REF!</definedName>
    <definedName name="BEx5I8PBP4LIXDGID5BP0THLO0AQ" localSheetId="11" hidden="1">#REF!</definedName>
    <definedName name="BEx5I8PBP4LIXDGID5BP0THLO0AQ" localSheetId="19" hidden="1">#REF!</definedName>
    <definedName name="BEx5I8PBP4LIXDGID5BP0THLO0AQ" localSheetId="4" hidden="1">#REF!</definedName>
    <definedName name="BEx5I8PBP4LIXDGID5BP0THLO0AQ" hidden="1">#REF!</definedName>
    <definedName name="BEx5I8USVUB3JP4S9OXGMZVMOQXR" localSheetId="10" hidden="1">#REF!</definedName>
    <definedName name="BEx5I8USVUB3JP4S9OXGMZVMOQXR" localSheetId="11" hidden="1">#REF!</definedName>
    <definedName name="BEx5I8USVUB3JP4S9OXGMZVMOQXR" localSheetId="19" hidden="1">#REF!</definedName>
    <definedName name="BEx5I8USVUB3JP4S9OXGMZVMOQXR" localSheetId="4" hidden="1">#REF!</definedName>
    <definedName name="BEx5I8USVUB3JP4S9OXGMZVMOQXR" hidden="1">#REF!</definedName>
    <definedName name="BEx5I9GDQSYIAL65UQNDMNFQCS9Y" localSheetId="10" hidden="1">#REF!</definedName>
    <definedName name="BEx5I9GDQSYIAL65UQNDMNFQCS9Y" localSheetId="11" hidden="1">#REF!</definedName>
    <definedName name="BEx5I9GDQSYIAL65UQNDMNFQCS9Y" localSheetId="19" hidden="1">#REF!</definedName>
    <definedName name="BEx5I9GDQSYIAL65UQNDMNFQCS9Y" localSheetId="4" hidden="1">#REF!</definedName>
    <definedName name="BEx5I9GDQSYIAL65UQNDMNFQCS9Y" hidden="1">#REF!</definedName>
    <definedName name="BEx5IBUPG9AWNW5PK7JGRGEJ4OLM" localSheetId="10" hidden="1">#REF!</definedName>
    <definedName name="BEx5IBUPG9AWNW5PK7JGRGEJ4OLM" localSheetId="11" hidden="1">#REF!</definedName>
    <definedName name="BEx5IBUPG9AWNW5PK7JGRGEJ4OLM" localSheetId="19" hidden="1">#REF!</definedName>
    <definedName name="BEx5IBUPG9AWNW5PK7JGRGEJ4OLM" localSheetId="4" hidden="1">#REF!</definedName>
    <definedName name="BEx5IBUPG9AWNW5PK7JGRGEJ4OLM" hidden="1">#REF!</definedName>
    <definedName name="BEx5IC06RVN8BSAEPREVKHKLCJ2L" localSheetId="10" hidden="1">#REF!</definedName>
    <definedName name="BEx5IC06RVN8BSAEPREVKHKLCJ2L" localSheetId="11" hidden="1">#REF!</definedName>
    <definedName name="BEx5IC06RVN8BSAEPREVKHKLCJ2L" localSheetId="19" hidden="1">#REF!</definedName>
    <definedName name="BEx5IC06RVN8BSAEPREVKHKLCJ2L" localSheetId="4" hidden="1">#REF!</definedName>
    <definedName name="BEx5IC06RVN8BSAEPREVKHKLCJ2L" hidden="1">#REF!</definedName>
    <definedName name="BEx5J0FFP1KS4NGY20AEJI8VREEA" localSheetId="10" hidden="1">#REF!</definedName>
    <definedName name="BEx5J0FFP1KS4NGY20AEJI8VREEA" localSheetId="11" hidden="1">#REF!</definedName>
    <definedName name="BEx5J0FFP1KS4NGY20AEJI8VREEA" localSheetId="19" hidden="1">#REF!</definedName>
    <definedName name="BEx5J0FFP1KS4NGY20AEJI8VREEA" localSheetId="4" hidden="1">#REF!</definedName>
    <definedName name="BEx5J0FFP1KS4NGY20AEJI8VREEA" hidden="1">#REF!</definedName>
    <definedName name="BEx5JF3ZXLDIS8VNKDCY7ZI7H1CI" localSheetId="10" hidden="1">#REF!</definedName>
    <definedName name="BEx5JF3ZXLDIS8VNKDCY7ZI7H1CI" localSheetId="11" hidden="1">#REF!</definedName>
    <definedName name="BEx5JF3ZXLDIS8VNKDCY7ZI7H1CI" localSheetId="19" hidden="1">#REF!</definedName>
    <definedName name="BEx5JF3ZXLDIS8VNKDCY7ZI7H1CI" localSheetId="4" hidden="1">#REF!</definedName>
    <definedName name="BEx5JF3ZXLDIS8VNKDCY7ZI7H1CI" hidden="1">#REF!</definedName>
    <definedName name="BEx5JHCZJ8G6OOOW6EF3GABXKH6F" localSheetId="10" hidden="1">#REF!</definedName>
    <definedName name="BEx5JHCZJ8G6OOOW6EF3GABXKH6F" localSheetId="11" hidden="1">#REF!</definedName>
    <definedName name="BEx5JHCZJ8G6OOOW6EF3GABXKH6F" localSheetId="19" hidden="1">#REF!</definedName>
    <definedName name="BEx5JHCZJ8G6OOOW6EF3GABXKH6F" localSheetId="4" hidden="1">#REF!</definedName>
    <definedName name="BEx5JHCZJ8G6OOOW6EF3GABXKH6F" hidden="1">#REF!</definedName>
    <definedName name="BEx5JJB6W446THXQCRUKD3I7RKLP" localSheetId="10" hidden="1">#REF!</definedName>
    <definedName name="BEx5JJB6W446THXQCRUKD3I7RKLP" localSheetId="11" hidden="1">#REF!</definedName>
    <definedName name="BEx5JJB6W446THXQCRUKD3I7RKLP" localSheetId="19" hidden="1">#REF!</definedName>
    <definedName name="BEx5JJB6W446THXQCRUKD3I7RKLP" localSheetId="4" hidden="1">#REF!</definedName>
    <definedName name="BEx5JJB6W446THXQCRUKD3I7RKLP" hidden="1">#REF!</definedName>
    <definedName name="BEx5JJWTMI37U3RDEJOYLO93RJ6Z" localSheetId="10" hidden="1">#REF!</definedName>
    <definedName name="BEx5JJWTMI37U3RDEJOYLO93RJ6Z" localSheetId="11" hidden="1">#REF!</definedName>
    <definedName name="BEx5JJWTMI37U3RDEJOYLO93RJ6Z" localSheetId="19" hidden="1">#REF!</definedName>
    <definedName name="BEx5JJWTMI37U3RDEJOYLO93RJ6Z" localSheetId="4" hidden="1">#REF!</definedName>
    <definedName name="BEx5JJWTMI37U3RDEJOYLO93RJ6Z" hidden="1">#REF!</definedName>
    <definedName name="BEx5JNCT8Z7XSSPD5EMNAJELCU2V" localSheetId="10" hidden="1">#REF!</definedName>
    <definedName name="BEx5JNCT8Z7XSSPD5EMNAJELCU2V" localSheetId="11" hidden="1">#REF!</definedName>
    <definedName name="BEx5JNCT8Z7XSSPD5EMNAJELCU2V" localSheetId="19" hidden="1">#REF!</definedName>
    <definedName name="BEx5JNCT8Z7XSSPD5EMNAJELCU2V" localSheetId="4" hidden="1">#REF!</definedName>
    <definedName name="BEx5JNCT8Z7XSSPD5EMNAJELCU2V" hidden="1">#REF!</definedName>
    <definedName name="BEx5JQCNT9Y4RM306CHC8IPY3HBZ" localSheetId="10" hidden="1">#REF!</definedName>
    <definedName name="BEx5JQCNT9Y4RM306CHC8IPY3HBZ" localSheetId="11" hidden="1">#REF!</definedName>
    <definedName name="BEx5JQCNT9Y4RM306CHC8IPY3HBZ" localSheetId="19" hidden="1">#REF!</definedName>
    <definedName name="BEx5JQCNT9Y4RM306CHC8IPY3HBZ" localSheetId="4" hidden="1">#REF!</definedName>
    <definedName name="BEx5JQCNT9Y4RM306CHC8IPY3HBZ" hidden="1">#REF!</definedName>
    <definedName name="BEx5K08PYKE6JOKBYIB006TX619P" localSheetId="10" hidden="1">#REF!</definedName>
    <definedName name="BEx5K08PYKE6JOKBYIB006TX619P" localSheetId="11" hidden="1">#REF!</definedName>
    <definedName name="BEx5K08PYKE6JOKBYIB006TX619P" localSheetId="19" hidden="1">#REF!</definedName>
    <definedName name="BEx5K08PYKE6JOKBYIB006TX619P" localSheetId="4" hidden="1">#REF!</definedName>
    <definedName name="BEx5K08PYKE6JOKBYIB006TX619P" hidden="1">#REF!</definedName>
    <definedName name="BEx5K51DSERT1TR7B4A29R41W4NX" localSheetId="10" hidden="1">#REF!</definedName>
    <definedName name="BEx5K51DSERT1TR7B4A29R41W4NX" localSheetId="11" hidden="1">#REF!</definedName>
    <definedName name="BEx5K51DSERT1TR7B4A29R41W4NX" localSheetId="19" hidden="1">#REF!</definedName>
    <definedName name="BEx5K51DSERT1TR7B4A29R41W4NX" localSheetId="4" hidden="1">#REF!</definedName>
    <definedName name="BEx5K51DSERT1TR7B4A29R41W4NX" hidden="1">#REF!</definedName>
    <definedName name="BEx5KYER580I4T7WTLMUN7NLNP5K" localSheetId="10" hidden="1">#REF!</definedName>
    <definedName name="BEx5KYER580I4T7WTLMUN7NLNP5K" localSheetId="11" hidden="1">#REF!</definedName>
    <definedName name="BEx5KYER580I4T7WTLMUN7NLNP5K" localSheetId="19" hidden="1">#REF!</definedName>
    <definedName name="BEx5KYER580I4T7WTLMUN7NLNP5K" localSheetId="4" hidden="1">#REF!</definedName>
    <definedName name="BEx5KYER580I4T7WTLMUN7NLNP5K" hidden="1">#REF!</definedName>
    <definedName name="BEx5LHLB3M6K4ZKY2F42QBZT30ZH" localSheetId="10" hidden="1">#REF!</definedName>
    <definedName name="BEx5LHLB3M6K4ZKY2F42QBZT30ZH" localSheetId="11" hidden="1">#REF!</definedName>
    <definedName name="BEx5LHLB3M6K4ZKY2F42QBZT30ZH" localSheetId="19" hidden="1">#REF!</definedName>
    <definedName name="BEx5LHLB3M6K4ZKY2F42QBZT30ZH" localSheetId="4" hidden="1">#REF!</definedName>
    <definedName name="BEx5LHLB3M6K4ZKY2F42QBZT30ZH" hidden="1">#REF!</definedName>
    <definedName name="BEx5LRMNU3HXIE1BUMDHRU31F7JJ" localSheetId="10" hidden="1">#REF!</definedName>
    <definedName name="BEx5LRMNU3HXIE1BUMDHRU31F7JJ" localSheetId="11" hidden="1">#REF!</definedName>
    <definedName name="BEx5LRMNU3HXIE1BUMDHRU31F7JJ" localSheetId="19" hidden="1">#REF!</definedName>
    <definedName name="BEx5LRMNU3HXIE1BUMDHRU31F7JJ" localSheetId="4" hidden="1">#REF!</definedName>
    <definedName name="BEx5LRMNU3HXIE1BUMDHRU31F7JJ" hidden="1">#REF!</definedName>
    <definedName name="BEx5LSJ1LPUAX3ENSPECWPG4J7D1" localSheetId="10" hidden="1">#REF!</definedName>
    <definedName name="BEx5LSJ1LPUAX3ENSPECWPG4J7D1" localSheetId="11" hidden="1">#REF!</definedName>
    <definedName name="BEx5LSJ1LPUAX3ENSPECWPG4J7D1" localSheetId="19" hidden="1">#REF!</definedName>
    <definedName name="BEx5LSJ1LPUAX3ENSPECWPG4J7D1" localSheetId="4" hidden="1">#REF!</definedName>
    <definedName name="BEx5LSJ1LPUAX3ENSPECWPG4J7D1" hidden="1">#REF!</definedName>
    <definedName name="BEx5LTKQ8RQWJE4BC88OP928893U" localSheetId="10" hidden="1">#REF!</definedName>
    <definedName name="BEx5LTKQ8RQWJE4BC88OP928893U" localSheetId="11" hidden="1">#REF!</definedName>
    <definedName name="BEx5LTKQ8RQWJE4BC88OP928893U" localSheetId="19" hidden="1">#REF!</definedName>
    <definedName name="BEx5LTKQ8RQWJE4BC88OP928893U" localSheetId="4" hidden="1">#REF!</definedName>
    <definedName name="BEx5LTKQ8RQWJE4BC88OP928893U" hidden="1">#REF!</definedName>
    <definedName name="BEx5MB9BR71LZDG7XXQ2EO58JC5F" localSheetId="10" hidden="1">#REF!</definedName>
    <definedName name="BEx5MB9BR71LZDG7XXQ2EO58JC5F" localSheetId="11" hidden="1">#REF!</definedName>
    <definedName name="BEx5MB9BR71LZDG7XXQ2EO58JC5F" localSheetId="19" hidden="1">#REF!</definedName>
    <definedName name="BEx5MB9BR71LZDG7XXQ2EO58JC5F" localSheetId="4" hidden="1">#REF!</definedName>
    <definedName name="BEx5MB9BR71LZDG7XXQ2EO58JC5F" hidden="1">#REF!</definedName>
    <definedName name="BEx5MLQZM68YQSKARVWTTPINFQ2C" localSheetId="10" hidden="1">#REF!</definedName>
    <definedName name="BEx5MLQZM68YQSKARVWTTPINFQ2C" localSheetId="11" hidden="1">#REF!</definedName>
    <definedName name="BEx5MLQZM68YQSKARVWTTPINFQ2C" localSheetId="19" hidden="1">#REF!</definedName>
    <definedName name="BEx5MLQZM68YQSKARVWTTPINFQ2C" localSheetId="4" hidden="1">#REF!</definedName>
    <definedName name="BEx5MLQZM68YQSKARVWTTPINFQ2C" hidden="1">#REF!</definedName>
    <definedName name="BEx5MO59UXBXJP6HZCY6678YKG5G" localSheetId="10" hidden="1">#REF!</definedName>
    <definedName name="BEx5MO59UXBXJP6HZCY6678YKG5G" localSheetId="11" hidden="1">#REF!</definedName>
    <definedName name="BEx5MO59UXBXJP6HZCY6678YKG5G" localSheetId="19" hidden="1">#REF!</definedName>
    <definedName name="BEx5MO59UXBXJP6HZCY6678YKG5G" localSheetId="4" hidden="1">#REF!</definedName>
    <definedName name="BEx5MO59UXBXJP6HZCY6678YKG5G" hidden="1">#REF!</definedName>
    <definedName name="BEx5MVXTKNBXHNWTL43C670E4KXC" localSheetId="10" hidden="1">#REF!</definedName>
    <definedName name="BEx5MVXTKNBXHNWTL43C670E4KXC" localSheetId="11" hidden="1">#REF!</definedName>
    <definedName name="BEx5MVXTKNBXHNWTL43C670E4KXC" localSheetId="19" hidden="1">#REF!</definedName>
    <definedName name="BEx5MVXTKNBXHNWTL43C670E4KXC" localSheetId="4" hidden="1">#REF!</definedName>
    <definedName name="BEx5MVXTKNBXHNWTL43C670E4KXC" hidden="1">#REF!</definedName>
    <definedName name="BEx5N4XI4PWB1W9PMZ4O5R0HWTYD" localSheetId="10" hidden="1">#REF!</definedName>
    <definedName name="BEx5N4XI4PWB1W9PMZ4O5R0HWTYD" localSheetId="11" hidden="1">#REF!</definedName>
    <definedName name="BEx5N4XI4PWB1W9PMZ4O5R0HWTYD" localSheetId="19" hidden="1">#REF!</definedName>
    <definedName name="BEx5N4XI4PWB1W9PMZ4O5R0HWTYD" localSheetId="4" hidden="1">#REF!</definedName>
    <definedName name="BEx5N4XI4PWB1W9PMZ4O5R0HWTYD" hidden="1">#REF!</definedName>
    <definedName name="BEx5NA68N6FJFX9UJXK4M14U487F" localSheetId="10" hidden="1">#REF!</definedName>
    <definedName name="BEx5NA68N6FJFX9UJXK4M14U487F" localSheetId="11" hidden="1">#REF!</definedName>
    <definedName name="BEx5NA68N6FJFX9UJXK4M14U487F" localSheetId="19" hidden="1">#REF!</definedName>
    <definedName name="BEx5NA68N6FJFX9UJXK4M14U487F" localSheetId="4" hidden="1">#REF!</definedName>
    <definedName name="BEx5NA68N6FJFX9UJXK4M14U487F" hidden="1">#REF!</definedName>
    <definedName name="BEx5NIKBG2GDJOYGE3WCXKU7YY51" localSheetId="10" hidden="1">#REF!</definedName>
    <definedName name="BEx5NIKBG2GDJOYGE3WCXKU7YY51" localSheetId="11" hidden="1">#REF!</definedName>
    <definedName name="BEx5NIKBG2GDJOYGE3WCXKU7YY51" localSheetId="19" hidden="1">#REF!</definedName>
    <definedName name="BEx5NIKBG2GDJOYGE3WCXKU7YY51" localSheetId="4" hidden="1">#REF!</definedName>
    <definedName name="BEx5NIKBG2GDJOYGE3WCXKU7YY51" hidden="1">#REF!</definedName>
    <definedName name="BEx5NV06L5J5IMKGOMGKGJ4PBZCD" localSheetId="10" hidden="1">#REF!</definedName>
    <definedName name="BEx5NV06L5J5IMKGOMGKGJ4PBZCD" localSheetId="11" hidden="1">#REF!</definedName>
    <definedName name="BEx5NV06L5J5IMKGOMGKGJ4PBZCD" localSheetId="19" hidden="1">#REF!</definedName>
    <definedName name="BEx5NV06L5J5IMKGOMGKGJ4PBZCD" localSheetId="4" hidden="1">#REF!</definedName>
    <definedName name="BEx5NV06L5J5IMKGOMGKGJ4PBZCD" hidden="1">#REF!</definedName>
    <definedName name="BEx5NYQYVYRXLBVX3F22FUCE2NCA" localSheetId="10" hidden="1">#REF!</definedName>
    <definedName name="BEx5NYQYVYRXLBVX3F22FUCE2NCA" localSheetId="11" hidden="1">#REF!</definedName>
    <definedName name="BEx5NYQYVYRXLBVX3F22FUCE2NCA" localSheetId="19" hidden="1">#REF!</definedName>
    <definedName name="BEx5NYQYVYRXLBVX3F22FUCE2NCA" localSheetId="4" hidden="1">#REF!</definedName>
    <definedName name="BEx5NYQYVYRXLBVX3F22FUCE2NCA" hidden="1">#REF!</definedName>
    <definedName name="BEx5NZSSQ6PY99ZX2D7Q9IGOR34W" localSheetId="10" hidden="1">#REF!</definedName>
    <definedName name="BEx5NZSSQ6PY99ZX2D7Q9IGOR34W" localSheetId="11" hidden="1">#REF!</definedName>
    <definedName name="BEx5NZSSQ6PY99ZX2D7Q9IGOR34W" localSheetId="19" hidden="1">#REF!</definedName>
    <definedName name="BEx5NZSSQ6PY99ZX2D7Q9IGOR34W" localSheetId="4" hidden="1">#REF!</definedName>
    <definedName name="BEx5NZSSQ6PY99ZX2D7Q9IGOR34W" hidden="1">#REF!</definedName>
    <definedName name="BEx5O3ZUQ2OARA1CDOZ3NC4UE5AA" localSheetId="10" hidden="1">#REF!</definedName>
    <definedName name="BEx5O3ZUQ2OARA1CDOZ3NC4UE5AA" localSheetId="11" hidden="1">#REF!</definedName>
    <definedName name="BEx5O3ZUQ2OARA1CDOZ3NC4UE5AA" localSheetId="19" hidden="1">#REF!</definedName>
    <definedName name="BEx5O3ZUQ2OARA1CDOZ3NC4UE5AA" localSheetId="4" hidden="1">#REF!</definedName>
    <definedName name="BEx5O3ZUQ2OARA1CDOZ3NC4UE5AA" hidden="1">#REF!</definedName>
    <definedName name="BEx5OAFS0NJ2CB86A02E1JYHMLQ1" localSheetId="10" hidden="1">#REF!</definedName>
    <definedName name="BEx5OAFS0NJ2CB86A02E1JYHMLQ1" localSheetId="11" hidden="1">#REF!</definedName>
    <definedName name="BEx5OAFS0NJ2CB86A02E1JYHMLQ1" localSheetId="19" hidden="1">#REF!</definedName>
    <definedName name="BEx5OAFS0NJ2CB86A02E1JYHMLQ1" localSheetId="4" hidden="1">#REF!</definedName>
    <definedName name="BEx5OAFS0NJ2CB86A02E1JYHMLQ1" hidden="1">#REF!</definedName>
    <definedName name="BEx5OG4RPU8W1ETWDWM234NYYYEN" localSheetId="10" hidden="1">#REF!</definedName>
    <definedName name="BEx5OG4RPU8W1ETWDWM234NYYYEN" localSheetId="11" hidden="1">#REF!</definedName>
    <definedName name="BEx5OG4RPU8W1ETWDWM234NYYYEN" localSheetId="19" hidden="1">#REF!</definedName>
    <definedName name="BEx5OG4RPU8W1ETWDWM234NYYYEN" localSheetId="4" hidden="1">#REF!</definedName>
    <definedName name="BEx5OG4RPU8W1ETWDWM234NYYYEN" hidden="1">#REF!</definedName>
    <definedName name="BEx5OP9Y43F99O2IT69MKCCXGL61" localSheetId="10" hidden="1">#REF!</definedName>
    <definedName name="BEx5OP9Y43F99O2IT69MKCCXGL61" localSheetId="11" hidden="1">#REF!</definedName>
    <definedName name="BEx5OP9Y43F99O2IT69MKCCXGL61" localSheetId="19" hidden="1">#REF!</definedName>
    <definedName name="BEx5OP9Y43F99O2IT69MKCCXGL61" localSheetId="4" hidden="1">#REF!</definedName>
    <definedName name="BEx5OP9Y43F99O2IT69MKCCXGL61" hidden="1">#REF!</definedName>
    <definedName name="BEx5P9Y9RDXNUAJ6CZ2LHMM8IM7T" localSheetId="10" hidden="1">#REF!</definedName>
    <definedName name="BEx5P9Y9RDXNUAJ6CZ2LHMM8IM7T" localSheetId="11" hidden="1">#REF!</definedName>
    <definedName name="BEx5P9Y9RDXNUAJ6CZ2LHMM8IM7T" localSheetId="19" hidden="1">#REF!</definedName>
    <definedName name="BEx5P9Y9RDXNUAJ6CZ2LHMM8IM7T" localSheetId="4" hidden="1">#REF!</definedName>
    <definedName name="BEx5P9Y9RDXNUAJ6CZ2LHMM8IM7T" hidden="1">#REF!</definedName>
    <definedName name="BEx5PHWB2C0D5QLP3BZIP3UO7DIZ" localSheetId="10" hidden="1">#REF!</definedName>
    <definedName name="BEx5PHWB2C0D5QLP3BZIP3UO7DIZ" localSheetId="11" hidden="1">#REF!</definedName>
    <definedName name="BEx5PHWB2C0D5QLP3BZIP3UO7DIZ" localSheetId="19" hidden="1">#REF!</definedName>
    <definedName name="BEx5PHWB2C0D5QLP3BZIP3UO7DIZ" localSheetId="4" hidden="1">#REF!</definedName>
    <definedName name="BEx5PHWB2C0D5QLP3BZIP3UO7DIZ" hidden="1">#REF!</definedName>
    <definedName name="BEx5PJP02W68K2E46L5C5YBSNU6T" localSheetId="10" hidden="1">#REF!</definedName>
    <definedName name="BEx5PJP02W68K2E46L5C5YBSNU6T" localSheetId="11" hidden="1">#REF!</definedName>
    <definedName name="BEx5PJP02W68K2E46L5C5YBSNU6T" localSheetId="19" hidden="1">#REF!</definedName>
    <definedName name="BEx5PJP02W68K2E46L5C5YBSNU6T" localSheetId="4" hidden="1">#REF!</definedName>
    <definedName name="BEx5PJP02W68K2E46L5C5YBSNU6T" hidden="1">#REF!</definedName>
    <definedName name="BEx5PLCA8DOMAU315YCS5275L2HS" localSheetId="10" hidden="1">#REF!</definedName>
    <definedName name="BEx5PLCA8DOMAU315YCS5275L2HS" localSheetId="11" hidden="1">#REF!</definedName>
    <definedName name="BEx5PLCA8DOMAU315YCS5275L2HS" localSheetId="19" hidden="1">#REF!</definedName>
    <definedName name="BEx5PLCA8DOMAU315YCS5275L2HS" localSheetId="4" hidden="1">#REF!</definedName>
    <definedName name="BEx5PLCA8DOMAU315YCS5275L2HS" hidden="1">#REF!</definedName>
    <definedName name="BEx5PRXMZ5M65Z732WNNGV564C2J" localSheetId="10" hidden="1">#REF!</definedName>
    <definedName name="BEx5PRXMZ5M65Z732WNNGV564C2J" localSheetId="11" hidden="1">#REF!</definedName>
    <definedName name="BEx5PRXMZ5M65Z732WNNGV564C2J" localSheetId="19" hidden="1">#REF!</definedName>
    <definedName name="BEx5PRXMZ5M65Z732WNNGV564C2J" localSheetId="4" hidden="1">#REF!</definedName>
    <definedName name="BEx5PRXMZ5M65Z732WNNGV564C2J" hidden="1">#REF!</definedName>
    <definedName name="BEx5QPSW4IPLH50WSR87HRER05RF" localSheetId="10" hidden="1">#REF!</definedName>
    <definedName name="BEx5QPSW4IPLH50WSR87HRER05RF" localSheetId="11" hidden="1">#REF!</definedName>
    <definedName name="BEx5QPSW4IPLH50WSR87HRER05RF" localSheetId="19" hidden="1">#REF!</definedName>
    <definedName name="BEx5QPSW4IPLH50WSR87HRER05RF" localSheetId="4" hidden="1">#REF!</definedName>
    <definedName name="BEx5QPSW4IPLH50WSR87HRER05RF" hidden="1">#REF!</definedName>
    <definedName name="BEx73V0EP8EMNRC3EZJJKKVKWQVB" localSheetId="10" hidden="1">#REF!</definedName>
    <definedName name="BEx73V0EP8EMNRC3EZJJKKVKWQVB" localSheetId="11" hidden="1">#REF!</definedName>
    <definedName name="BEx73V0EP8EMNRC3EZJJKKVKWQVB" localSheetId="19" hidden="1">#REF!</definedName>
    <definedName name="BEx73V0EP8EMNRC3EZJJKKVKWQVB" localSheetId="4" hidden="1">#REF!</definedName>
    <definedName name="BEx73V0EP8EMNRC3EZJJKKVKWQVB" hidden="1">#REF!</definedName>
    <definedName name="BEx741WJHIJVXUX131SBXTVW8D71" localSheetId="10" hidden="1">#REF!</definedName>
    <definedName name="BEx741WJHIJVXUX131SBXTVW8D71" localSheetId="11" hidden="1">#REF!</definedName>
    <definedName name="BEx741WJHIJVXUX131SBXTVW8D71" localSheetId="19" hidden="1">#REF!</definedName>
    <definedName name="BEx741WJHIJVXUX131SBXTVW8D71" localSheetId="4" hidden="1">#REF!</definedName>
    <definedName name="BEx741WJHIJVXUX131SBXTVW8D71" hidden="1">#REF!</definedName>
    <definedName name="BEx74ESIB9Y8KGETIERMKU5PLCQR" localSheetId="10" hidden="1">#REF!</definedName>
    <definedName name="BEx74ESIB9Y8KGETIERMKU5PLCQR" localSheetId="11" hidden="1">#REF!</definedName>
    <definedName name="BEx74ESIB9Y8KGETIERMKU5PLCQR" localSheetId="19" hidden="1">#REF!</definedName>
    <definedName name="BEx74ESIB9Y8KGETIERMKU5PLCQR" localSheetId="4" hidden="1">#REF!</definedName>
    <definedName name="BEx74ESIB9Y8KGETIERMKU5PLCQR" hidden="1">#REF!</definedName>
    <definedName name="BEx74Q6H3O7133AWQXWC21MI2UFT" localSheetId="10" hidden="1">#REF!</definedName>
    <definedName name="BEx74Q6H3O7133AWQXWC21MI2UFT" localSheetId="11" hidden="1">#REF!</definedName>
    <definedName name="BEx74Q6H3O7133AWQXWC21MI2UFT" localSheetId="19" hidden="1">#REF!</definedName>
    <definedName name="BEx74Q6H3O7133AWQXWC21MI2UFT" localSheetId="4" hidden="1">#REF!</definedName>
    <definedName name="BEx74Q6H3O7133AWQXWC21MI2UFT" hidden="1">#REF!</definedName>
    <definedName name="BEx74W6BJ8ENO3J25WNM5H5APKA3" localSheetId="10" hidden="1">#REF!</definedName>
    <definedName name="BEx74W6BJ8ENO3J25WNM5H5APKA3" localSheetId="11" hidden="1">#REF!</definedName>
    <definedName name="BEx74W6BJ8ENO3J25WNM5H5APKA3" localSheetId="19" hidden="1">#REF!</definedName>
    <definedName name="BEx74W6BJ8ENO3J25WNM5H5APKA3" localSheetId="4" hidden="1">#REF!</definedName>
    <definedName name="BEx74W6BJ8ENO3J25WNM5H5APKA3" hidden="1">#REF!</definedName>
    <definedName name="BEx755GRRD9BL27YHLH5QWIYLWB7" localSheetId="10" hidden="1">#REF!</definedName>
    <definedName name="BEx755GRRD9BL27YHLH5QWIYLWB7" localSheetId="11" hidden="1">#REF!</definedName>
    <definedName name="BEx755GRRD9BL27YHLH5QWIYLWB7" localSheetId="19" hidden="1">#REF!</definedName>
    <definedName name="BEx755GRRD9BL27YHLH5QWIYLWB7" localSheetId="4" hidden="1">#REF!</definedName>
    <definedName name="BEx755GRRD9BL27YHLH5QWIYLWB7" hidden="1">#REF!</definedName>
    <definedName name="BEx759D1D5SXS5ELLZVBI0SXYUNF" localSheetId="10" hidden="1">#REF!</definedName>
    <definedName name="BEx759D1D5SXS5ELLZVBI0SXYUNF" localSheetId="11" hidden="1">#REF!</definedName>
    <definedName name="BEx759D1D5SXS5ELLZVBI0SXYUNF" localSheetId="19" hidden="1">#REF!</definedName>
    <definedName name="BEx759D1D5SXS5ELLZVBI0SXYUNF" localSheetId="4" hidden="1">#REF!</definedName>
    <definedName name="BEx759D1D5SXS5ELLZVBI0SXYUNF" hidden="1">#REF!</definedName>
    <definedName name="BEx75GJZSZHUDN6OOAGQYFUDA2LP" localSheetId="10" hidden="1">#REF!</definedName>
    <definedName name="BEx75GJZSZHUDN6OOAGQYFUDA2LP" localSheetId="11" hidden="1">#REF!</definedName>
    <definedName name="BEx75GJZSZHUDN6OOAGQYFUDA2LP" localSheetId="19" hidden="1">#REF!</definedName>
    <definedName name="BEx75GJZSZHUDN6OOAGQYFUDA2LP" localSheetId="4" hidden="1">#REF!</definedName>
    <definedName name="BEx75GJZSZHUDN6OOAGQYFUDA2LP" hidden="1">#REF!</definedName>
    <definedName name="BEx75HGCCV5K4UCJWYV8EV9AG5YT" localSheetId="10" hidden="1">#REF!</definedName>
    <definedName name="BEx75HGCCV5K4UCJWYV8EV9AG5YT" localSheetId="11" hidden="1">#REF!</definedName>
    <definedName name="BEx75HGCCV5K4UCJWYV8EV9AG5YT" localSheetId="19" hidden="1">#REF!</definedName>
    <definedName name="BEx75HGCCV5K4UCJWYV8EV9AG5YT" localSheetId="4" hidden="1">#REF!</definedName>
    <definedName name="BEx75HGCCV5K4UCJWYV8EV9AG5YT" hidden="1">#REF!</definedName>
    <definedName name="BEx75PZT8TY5P13U978NVBUXKHT4" localSheetId="10" hidden="1">#REF!</definedName>
    <definedName name="BEx75PZT8TY5P13U978NVBUXKHT4" localSheetId="11" hidden="1">#REF!</definedName>
    <definedName name="BEx75PZT8TY5P13U978NVBUXKHT4" localSheetId="19" hidden="1">#REF!</definedName>
    <definedName name="BEx75PZT8TY5P13U978NVBUXKHT4" localSheetId="4" hidden="1">#REF!</definedName>
    <definedName name="BEx75PZT8TY5P13U978NVBUXKHT4" hidden="1">#REF!</definedName>
    <definedName name="BEx75T55F7GML8V1DMWL26WRT006" localSheetId="10" hidden="1">#REF!</definedName>
    <definedName name="BEx75T55F7GML8V1DMWL26WRT006" localSheetId="11" hidden="1">#REF!</definedName>
    <definedName name="BEx75T55F7GML8V1DMWL26WRT006" localSheetId="19" hidden="1">#REF!</definedName>
    <definedName name="BEx75T55F7GML8V1DMWL26WRT006" localSheetId="4" hidden="1">#REF!</definedName>
    <definedName name="BEx75T55F7GML8V1DMWL26WRT006" hidden="1">#REF!</definedName>
    <definedName name="BEx75VJGR07JY6UUWURQ4PJ29UKC" localSheetId="10" hidden="1">#REF!</definedName>
    <definedName name="BEx75VJGR07JY6UUWURQ4PJ29UKC" localSheetId="11" hidden="1">#REF!</definedName>
    <definedName name="BEx75VJGR07JY6UUWURQ4PJ29UKC" localSheetId="19" hidden="1">#REF!</definedName>
    <definedName name="BEx75VJGR07JY6UUWURQ4PJ29UKC" localSheetId="4" hidden="1">#REF!</definedName>
    <definedName name="BEx75VJGR07JY6UUWURQ4PJ29UKC" hidden="1">#REF!</definedName>
    <definedName name="BEx7741OUGLA0WJQLQRUJSL4DE00" localSheetId="10" hidden="1">#REF!</definedName>
    <definedName name="BEx7741OUGLA0WJQLQRUJSL4DE00" localSheetId="11" hidden="1">#REF!</definedName>
    <definedName name="BEx7741OUGLA0WJQLQRUJSL4DE00" localSheetId="19" hidden="1">#REF!</definedName>
    <definedName name="BEx7741OUGLA0WJQLQRUJSL4DE00" localSheetId="4" hidden="1">#REF!</definedName>
    <definedName name="BEx7741OUGLA0WJQLQRUJSL4DE00" hidden="1">#REF!</definedName>
    <definedName name="BEx774N83DXLJZ54Q42PWIJZ2DN1" localSheetId="10" hidden="1">#REF!</definedName>
    <definedName name="BEx774N83DXLJZ54Q42PWIJZ2DN1" localSheetId="11" hidden="1">#REF!</definedName>
    <definedName name="BEx774N83DXLJZ54Q42PWIJZ2DN1" localSheetId="19" hidden="1">#REF!</definedName>
    <definedName name="BEx774N83DXLJZ54Q42PWIJZ2DN1" localSheetId="4" hidden="1">#REF!</definedName>
    <definedName name="BEx774N83DXLJZ54Q42PWIJZ2DN1" hidden="1">#REF!</definedName>
    <definedName name="BEx779QNIY3061ZV9BR462WKEGRW" localSheetId="10" hidden="1">#REF!</definedName>
    <definedName name="BEx779QNIY3061ZV9BR462WKEGRW" localSheetId="11" hidden="1">#REF!</definedName>
    <definedName name="BEx779QNIY3061ZV9BR462WKEGRW" localSheetId="19" hidden="1">#REF!</definedName>
    <definedName name="BEx779QNIY3061ZV9BR462WKEGRW" localSheetId="4" hidden="1">#REF!</definedName>
    <definedName name="BEx779QNIY3061ZV9BR462WKEGRW" hidden="1">#REF!</definedName>
    <definedName name="BEx77G19QU9A95CNHE6QMVSQR2T3" localSheetId="10" hidden="1">#REF!</definedName>
    <definedName name="BEx77G19QU9A95CNHE6QMVSQR2T3" localSheetId="11" hidden="1">#REF!</definedName>
    <definedName name="BEx77G19QU9A95CNHE6QMVSQR2T3" localSheetId="19" hidden="1">#REF!</definedName>
    <definedName name="BEx77G19QU9A95CNHE6QMVSQR2T3" localSheetId="4" hidden="1">#REF!</definedName>
    <definedName name="BEx77G19QU9A95CNHE6QMVSQR2T3" hidden="1">#REF!</definedName>
    <definedName name="BEx77P0S3GVMS7BJUL9OWUGJ1B02" localSheetId="10" hidden="1">#REF!</definedName>
    <definedName name="BEx77P0S3GVMS7BJUL9OWUGJ1B02" localSheetId="11" hidden="1">#REF!</definedName>
    <definedName name="BEx77P0S3GVMS7BJUL9OWUGJ1B02" localSheetId="19" hidden="1">#REF!</definedName>
    <definedName name="BEx77P0S3GVMS7BJUL9OWUGJ1B02" localSheetId="4" hidden="1">#REF!</definedName>
    <definedName name="BEx77P0S3GVMS7BJUL9OWUGJ1B02" hidden="1">#REF!</definedName>
    <definedName name="BEx77QDESURI6WW5582YXSK3A972" localSheetId="10" hidden="1">#REF!</definedName>
    <definedName name="BEx77QDESURI6WW5582YXSK3A972" localSheetId="11" hidden="1">#REF!</definedName>
    <definedName name="BEx77QDESURI6WW5582YXSK3A972" localSheetId="19" hidden="1">#REF!</definedName>
    <definedName name="BEx77QDESURI6WW5582YXSK3A972" localSheetId="4" hidden="1">#REF!</definedName>
    <definedName name="BEx77QDESURI6WW5582YXSK3A972" hidden="1">#REF!</definedName>
    <definedName name="BEx77VBI9XOPFHKEWU5EHQ9J675Y" localSheetId="10" hidden="1">#REF!</definedName>
    <definedName name="BEx77VBI9XOPFHKEWU5EHQ9J675Y" localSheetId="11" hidden="1">#REF!</definedName>
    <definedName name="BEx77VBI9XOPFHKEWU5EHQ9J675Y" localSheetId="19" hidden="1">#REF!</definedName>
    <definedName name="BEx77VBI9XOPFHKEWU5EHQ9J675Y" localSheetId="4" hidden="1">#REF!</definedName>
    <definedName name="BEx77VBI9XOPFHKEWU5EHQ9J675Y" hidden="1">#REF!</definedName>
    <definedName name="BEx7809GQOCLHSNH95VOYIX7P1TV" localSheetId="10" hidden="1">#REF!</definedName>
    <definedName name="BEx7809GQOCLHSNH95VOYIX7P1TV" localSheetId="11" hidden="1">#REF!</definedName>
    <definedName name="BEx7809GQOCLHSNH95VOYIX7P1TV" localSheetId="19" hidden="1">#REF!</definedName>
    <definedName name="BEx7809GQOCLHSNH95VOYIX7P1TV" localSheetId="4" hidden="1">#REF!</definedName>
    <definedName name="BEx7809GQOCLHSNH95VOYIX7P1TV" hidden="1">#REF!</definedName>
    <definedName name="BEx780K8XAXUHGVZGZWQ74DK4CI3" localSheetId="10" hidden="1">#REF!</definedName>
    <definedName name="BEx780K8XAXUHGVZGZWQ74DK4CI3" localSheetId="11" hidden="1">#REF!</definedName>
    <definedName name="BEx780K8XAXUHGVZGZWQ74DK4CI3" localSheetId="19" hidden="1">#REF!</definedName>
    <definedName name="BEx780K8XAXUHGVZGZWQ74DK4CI3" localSheetId="4" hidden="1">#REF!</definedName>
    <definedName name="BEx780K8XAXUHGVZGZWQ74DK4CI3" hidden="1">#REF!</definedName>
    <definedName name="BEx78226TN58UE0CTY98YEDU0LSL" localSheetId="10" hidden="1">#REF!</definedName>
    <definedName name="BEx78226TN58UE0CTY98YEDU0LSL" localSheetId="11" hidden="1">#REF!</definedName>
    <definedName name="BEx78226TN58UE0CTY98YEDU0LSL" localSheetId="19" hidden="1">#REF!</definedName>
    <definedName name="BEx78226TN58UE0CTY98YEDU0LSL" localSheetId="4" hidden="1">#REF!</definedName>
    <definedName name="BEx78226TN58UE0CTY98YEDU0LSL" hidden="1">#REF!</definedName>
    <definedName name="BEx7857EOFF1T61SFKN0DLI512JW" localSheetId="10" hidden="1">#REF!</definedName>
    <definedName name="BEx7857EOFF1T61SFKN0DLI512JW" localSheetId="11" hidden="1">#REF!</definedName>
    <definedName name="BEx7857EOFF1T61SFKN0DLI512JW" localSheetId="19" hidden="1">#REF!</definedName>
    <definedName name="BEx7857EOFF1T61SFKN0DLI512JW" localSheetId="4" hidden="1">#REF!</definedName>
    <definedName name="BEx7857EOFF1T61SFKN0DLI512JW" hidden="1">#REF!</definedName>
    <definedName name="BEx7881ZZBWHRAX6W2GY19J8MGEQ" localSheetId="10" hidden="1">#REF!</definedName>
    <definedName name="BEx7881ZZBWHRAX6W2GY19J8MGEQ" localSheetId="11" hidden="1">#REF!</definedName>
    <definedName name="BEx7881ZZBWHRAX6W2GY19J8MGEQ" localSheetId="19" hidden="1">#REF!</definedName>
    <definedName name="BEx7881ZZBWHRAX6W2GY19J8MGEQ" localSheetId="4" hidden="1">#REF!</definedName>
    <definedName name="BEx7881ZZBWHRAX6W2GY19J8MGEQ" hidden="1">#REF!</definedName>
    <definedName name="BEx78HHRIWDLHQX2LG0HWFRYEL1T" localSheetId="10" hidden="1">#REF!</definedName>
    <definedName name="BEx78HHRIWDLHQX2LG0HWFRYEL1T" localSheetId="11" hidden="1">#REF!</definedName>
    <definedName name="BEx78HHRIWDLHQX2LG0HWFRYEL1T" localSheetId="19" hidden="1">#REF!</definedName>
    <definedName name="BEx78HHRIWDLHQX2LG0HWFRYEL1T" localSheetId="4" hidden="1">#REF!</definedName>
    <definedName name="BEx78HHRIWDLHQX2LG0HWFRYEL1T" hidden="1">#REF!</definedName>
    <definedName name="BEx78QMXZ2P1ZB3HJ9O50DWHCMXR" localSheetId="10" hidden="1">#REF!</definedName>
    <definedName name="BEx78QMXZ2P1ZB3HJ9O50DWHCMXR" localSheetId="11" hidden="1">#REF!</definedName>
    <definedName name="BEx78QMXZ2P1ZB3HJ9O50DWHCMXR" localSheetId="19" hidden="1">#REF!</definedName>
    <definedName name="BEx78QMXZ2P1ZB3HJ9O50DWHCMXR" localSheetId="4" hidden="1">#REF!</definedName>
    <definedName name="BEx78QMXZ2P1ZB3HJ9O50DWHCMXR" hidden="1">#REF!</definedName>
    <definedName name="BEx78SFO5VR28677DWZEMDN7G86X" localSheetId="10" hidden="1">#REF!</definedName>
    <definedName name="BEx78SFO5VR28677DWZEMDN7G86X" localSheetId="11" hidden="1">#REF!</definedName>
    <definedName name="BEx78SFO5VR28677DWZEMDN7G86X" localSheetId="19" hidden="1">#REF!</definedName>
    <definedName name="BEx78SFO5VR28677DWZEMDN7G86X" localSheetId="4" hidden="1">#REF!</definedName>
    <definedName name="BEx78SFO5VR28677DWZEMDN7G86X" hidden="1">#REF!</definedName>
    <definedName name="BEx78SFOYH1Z0ZDTO47W2M60TW6K" localSheetId="10" hidden="1">#REF!</definedName>
    <definedName name="BEx78SFOYH1Z0ZDTO47W2M60TW6K" localSheetId="11" hidden="1">#REF!</definedName>
    <definedName name="BEx78SFOYH1Z0ZDTO47W2M60TW6K" localSheetId="19" hidden="1">#REF!</definedName>
    <definedName name="BEx78SFOYH1Z0ZDTO47W2M60TW6K" localSheetId="4" hidden="1">#REF!</definedName>
    <definedName name="BEx78SFOYH1Z0ZDTO47W2M60TW6K" hidden="1">#REF!</definedName>
    <definedName name="BEx79JK3E6JO8MX4O35A5G8NZCC8" localSheetId="10" hidden="1">#REF!</definedName>
    <definedName name="BEx79JK3E6JO8MX4O35A5G8NZCC8" localSheetId="11" hidden="1">#REF!</definedName>
    <definedName name="BEx79JK3E6JO8MX4O35A5G8NZCC8" localSheetId="19" hidden="1">#REF!</definedName>
    <definedName name="BEx79JK3E6JO8MX4O35A5G8NZCC8" localSheetId="4" hidden="1">#REF!</definedName>
    <definedName name="BEx79JK3E6JO8MX4O35A5G8NZCC8" hidden="1">#REF!</definedName>
    <definedName name="BEx79OCP4HQ6XP8EWNGEUDLOZBBS" localSheetId="10" hidden="1">#REF!</definedName>
    <definedName name="BEx79OCP4HQ6XP8EWNGEUDLOZBBS" localSheetId="11" hidden="1">#REF!</definedName>
    <definedName name="BEx79OCP4HQ6XP8EWNGEUDLOZBBS" localSheetId="19" hidden="1">#REF!</definedName>
    <definedName name="BEx79OCP4HQ6XP8EWNGEUDLOZBBS" localSheetId="4" hidden="1">#REF!</definedName>
    <definedName name="BEx79OCP4HQ6XP8EWNGEUDLOZBBS" hidden="1">#REF!</definedName>
    <definedName name="BEx79SEAYKUZB0H4LYBCD6WWJBG2" localSheetId="10" hidden="1">#REF!</definedName>
    <definedName name="BEx79SEAYKUZB0H4LYBCD6WWJBG2" localSheetId="11" hidden="1">#REF!</definedName>
    <definedName name="BEx79SEAYKUZB0H4LYBCD6WWJBG2" localSheetId="19" hidden="1">#REF!</definedName>
    <definedName name="BEx79SEAYKUZB0H4LYBCD6WWJBG2" localSheetId="4" hidden="1">#REF!</definedName>
    <definedName name="BEx79SEAYKUZB0H4LYBCD6WWJBG2" hidden="1">#REF!</definedName>
    <definedName name="BEx79SJRHTLS9PYM69O9BWW1FMJK" localSheetId="10" hidden="1">#REF!</definedName>
    <definedName name="BEx79SJRHTLS9PYM69O9BWW1FMJK" localSheetId="11" hidden="1">#REF!</definedName>
    <definedName name="BEx79SJRHTLS9PYM69O9BWW1FMJK" localSheetId="19" hidden="1">#REF!</definedName>
    <definedName name="BEx79SJRHTLS9PYM69O9BWW1FMJK" localSheetId="4" hidden="1">#REF!</definedName>
    <definedName name="BEx79SJRHTLS9PYM69O9BWW1FMJK" hidden="1">#REF!</definedName>
    <definedName name="BEx79YJJLBELICW9F9FRYSCQ101L" localSheetId="10" hidden="1">#REF!</definedName>
    <definedName name="BEx79YJJLBELICW9F9FRYSCQ101L" localSheetId="11" hidden="1">#REF!</definedName>
    <definedName name="BEx79YJJLBELICW9F9FRYSCQ101L" localSheetId="19" hidden="1">#REF!</definedName>
    <definedName name="BEx79YJJLBELICW9F9FRYSCQ101L" localSheetId="4" hidden="1">#REF!</definedName>
    <definedName name="BEx79YJJLBELICW9F9FRYSCQ101L" hidden="1">#REF!</definedName>
    <definedName name="BEx79YUC7B0V77FSBGIRCY1BR4VK" localSheetId="10" hidden="1">#REF!</definedName>
    <definedName name="BEx79YUC7B0V77FSBGIRCY1BR4VK" localSheetId="11" hidden="1">#REF!</definedName>
    <definedName name="BEx79YUC7B0V77FSBGIRCY1BR4VK" localSheetId="19" hidden="1">#REF!</definedName>
    <definedName name="BEx79YUC7B0V77FSBGIRCY1BR4VK" localSheetId="4" hidden="1">#REF!</definedName>
    <definedName name="BEx79YUC7B0V77FSBGIRCY1BR4VK" hidden="1">#REF!</definedName>
    <definedName name="BEx7A06T3RC2891FUX05G3QPRAUE" localSheetId="10" hidden="1">#REF!</definedName>
    <definedName name="BEx7A06T3RC2891FUX05G3QPRAUE" localSheetId="11" hidden="1">#REF!</definedName>
    <definedName name="BEx7A06T3RC2891FUX05G3QPRAUE" localSheetId="19" hidden="1">#REF!</definedName>
    <definedName name="BEx7A06T3RC2891FUX05G3QPRAUE" localSheetId="4" hidden="1">#REF!</definedName>
    <definedName name="BEx7A06T3RC2891FUX05G3QPRAUE" hidden="1">#REF!</definedName>
    <definedName name="BEx7A9S3JA1X7FH4CFSQLTZC4691" localSheetId="10" hidden="1">#REF!</definedName>
    <definedName name="BEx7A9S3JA1X7FH4CFSQLTZC4691" localSheetId="11" hidden="1">#REF!</definedName>
    <definedName name="BEx7A9S3JA1X7FH4CFSQLTZC4691" localSheetId="19" hidden="1">#REF!</definedName>
    <definedName name="BEx7A9S3JA1X7FH4CFSQLTZC4691" localSheetId="4" hidden="1">#REF!</definedName>
    <definedName name="BEx7A9S3JA1X7FH4CFSQLTZC4691" hidden="1">#REF!</definedName>
    <definedName name="BEx7ABA2C9IWH5VSLVLLLCY62161" localSheetId="10" hidden="1">#REF!</definedName>
    <definedName name="BEx7ABA2C9IWH5VSLVLLLCY62161" localSheetId="11" hidden="1">#REF!</definedName>
    <definedName name="BEx7ABA2C9IWH5VSLVLLLCY62161" localSheetId="19" hidden="1">#REF!</definedName>
    <definedName name="BEx7ABA2C9IWH5VSLVLLLCY62161" localSheetId="4" hidden="1">#REF!</definedName>
    <definedName name="BEx7ABA2C9IWH5VSLVLLLCY62161" hidden="1">#REF!</definedName>
    <definedName name="BEx7AE4LPLX8N85BYB0WCO5S7ZPV" localSheetId="10" hidden="1">#REF!</definedName>
    <definedName name="BEx7AE4LPLX8N85BYB0WCO5S7ZPV" localSheetId="11" hidden="1">#REF!</definedName>
    <definedName name="BEx7AE4LPLX8N85BYB0WCO5S7ZPV" localSheetId="19" hidden="1">#REF!</definedName>
    <definedName name="BEx7AE4LPLX8N85BYB0WCO5S7ZPV" localSheetId="4" hidden="1">#REF!</definedName>
    <definedName name="BEx7AE4LPLX8N85BYB0WCO5S7ZPV" hidden="1">#REF!</definedName>
    <definedName name="BEx7ASD1I654MEDCO6GGWA95PXSC" localSheetId="10" hidden="1">#REF!</definedName>
    <definedName name="BEx7ASD1I654MEDCO6GGWA95PXSC" localSheetId="11" hidden="1">#REF!</definedName>
    <definedName name="BEx7ASD1I654MEDCO6GGWA95PXSC" localSheetId="19" hidden="1">#REF!</definedName>
    <definedName name="BEx7ASD1I654MEDCO6GGWA95PXSC" localSheetId="4" hidden="1">#REF!</definedName>
    <definedName name="BEx7ASD1I654MEDCO6GGWA95PXSC" hidden="1">#REF!</definedName>
    <definedName name="BEx7AVCX9S5RJP3NSZ4QM4E6ERDT" localSheetId="10" hidden="1">#REF!</definedName>
    <definedName name="BEx7AVCX9S5RJP3NSZ4QM4E6ERDT" localSheetId="11" hidden="1">#REF!</definedName>
    <definedName name="BEx7AVCX9S5RJP3NSZ4QM4E6ERDT" localSheetId="19" hidden="1">#REF!</definedName>
    <definedName name="BEx7AVCX9S5RJP3NSZ4QM4E6ERDT" localSheetId="4" hidden="1">#REF!</definedName>
    <definedName name="BEx7AVCX9S5RJP3NSZ4QM4E6ERDT" hidden="1">#REF!</definedName>
    <definedName name="BEx7AVYIGP0930MV5JEBWRYCJN68" localSheetId="10" hidden="1">#REF!</definedName>
    <definedName name="BEx7AVYIGP0930MV5JEBWRYCJN68" localSheetId="11" hidden="1">#REF!</definedName>
    <definedName name="BEx7AVYIGP0930MV5JEBWRYCJN68" localSheetId="19" hidden="1">#REF!</definedName>
    <definedName name="BEx7AVYIGP0930MV5JEBWRYCJN68" localSheetId="4" hidden="1">#REF!</definedName>
    <definedName name="BEx7AVYIGP0930MV5JEBWRYCJN68" hidden="1">#REF!</definedName>
    <definedName name="BEx7B6LH6917TXOSAAQ6U7HVF018" localSheetId="10" hidden="1">#REF!</definedName>
    <definedName name="BEx7B6LH6917TXOSAAQ6U7HVF018" localSheetId="11" hidden="1">#REF!</definedName>
    <definedName name="BEx7B6LH6917TXOSAAQ6U7HVF018" localSheetId="19" hidden="1">#REF!</definedName>
    <definedName name="BEx7B6LH6917TXOSAAQ6U7HVF018" localSheetId="4" hidden="1">#REF!</definedName>
    <definedName name="BEx7B6LH6917TXOSAAQ6U7HVF018" hidden="1">#REF!</definedName>
    <definedName name="BEx7BCW13KJ7U03010Y9K7OOJSUG" localSheetId="10" hidden="1">#REF!</definedName>
    <definedName name="BEx7BCW13KJ7U03010Y9K7OOJSUG" localSheetId="11" hidden="1">#REF!</definedName>
    <definedName name="BEx7BCW13KJ7U03010Y9K7OOJSUG" localSheetId="19" hidden="1">#REF!</definedName>
    <definedName name="BEx7BCW13KJ7U03010Y9K7OOJSUG" localSheetId="4" hidden="1">#REF!</definedName>
    <definedName name="BEx7BCW13KJ7U03010Y9K7OOJSUG" hidden="1">#REF!</definedName>
    <definedName name="BEx7BPXFZXJ79FQ0E8AQE21PGVHA" localSheetId="10" hidden="1">#REF!</definedName>
    <definedName name="BEx7BPXFZXJ79FQ0E8AQE21PGVHA" localSheetId="11" hidden="1">#REF!</definedName>
    <definedName name="BEx7BPXFZXJ79FQ0E8AQE21PGVHA" localSheetId="19" hidden="1">#REF!</definedName>
    <definedName name="BEx7BPXFZXJ79FQ0E8AQE21PGVHA" localSheetId="4" hidden="1">#REF!</definedName>
    <definedName name="BEx7BPXFZXJ79FQ0E8AQE21PGVHA" hidden="1">#REF!</definedName>
    <definedName name="BEx7C04AM39DQMC1TIX7CFZ2ADHX" localSheetId="10" hidden="1">#REF!</definedName>
    <definedName name="BEx7C04AM39DQMC1TIX7CFZ2ADHX" localSheetId="11" hidden="1">#REF!</definedName>
    <definedName name="BEx7C04AM39DQMC1TIX7CFZ2ADHX" localSheetId="19" hidden="1">#REF!</definedName>
    <definedName name="BEx7C04AM39DQMC1TIX7CFZ2ADHX" localSheetId="4" hidden="1">#REF!</definedName>
    <definedName name="BEx7C04AM39DQMC1TIX7CFZ2ADHX" hidden="1">#REF!</definedName>
    <definedName name="BEx7C40F0PQURHPI6YQ39NFIR86Z" localSheetId="10" hidden="1">#REF!</definedName>
    <definedName name="BEx7C40F0PQURHPI6YQ39NFIR86Z" localSheetId="11" hidden="1">#REF!</definedName>
    <definedName name="BEx7C40F0PQURHPI6YQ39NFIR86Z" localSheetId="19" hidden="1">#REF!</definedName>
    <definedName name="BEx7C40F0PQURHPI6YQ39NFIR86Z" localSheetId="4" hidden="1">#REF!</definedName>
    <definedName name="BEx7C40F0PQURHPI6YQ39NFIR86Z" hidden="1">#REF!</definedName>
    <definedName name="BEx7C93VR7SYRIJS1JO8YZKSFAW9" localSheetId="10" hidden="1">#REF!</definedName>
    <definedName name="BEx7C93VR7SYRIJS1JO8YZKSFAW9" localSheetId="11" hidden="1">#REF!</definedName>
    <definedName name="BEx7C93VR7SYRIJS1JO8YZKSFAW9" localSheetId="19" hidden="1">#REF!</definedName>
    <definedName name="BEx7C93VR7SYRIJS1JO8YZKSFAW9" localSheetId="4" hidden="1">#REF!</definedName>
    <definedName name="BEx7C93VR7SYRIJS1JO8YZKSFAW9" hidden="1">#REF!</definedName>
    <definedName name="BEx7CCPC6R1KQQZ2JQU6EFI1G0RM" localSheetId="10" hidden="1">#REF!</definedName>
    <definedName name="BEx7CCPC6R1KQQZ2JQU6EFI1G0RM" localSheetId="11" hidden="1">#REF!</definedName>
    <definedName name="BEx7CCPC6R1KQQZ2JQU6EFI1G0RM" localSheetId="19" hidden="1">#REF!</definedName>
    <definedName name="BEx7CCPC6R1KQQZ2JQU6EFI1G0RM" localSheetId="4" hidden="1">#REF!</definedName>
    <definedName name="BEx7CCPC6R1KQQZ2JQU6EFI1G0RM" hidden="1">#REF!</definedName>
    <definedName name="BEx7CIJST9GLS2QD383UK7VUDTGL" localSheetId="10" hidden="1">#REF!</definedName>
    <definedName name="BEx7CIJST9GLS2QD383UK7VUDTGL" localSheetId="11" hidden="1">#REF!</definedName>
    <definedName name="BEx7CIJST9GLS2QD383UK7VUDTGL" localSheetId="19" hidden="1">#REF!</definedName>
    <definedName name="BEx7CIJST9GLS2QD383UK7VUDTGL" localSheetId="4" hidden="1">#REF!</definedName>
    <definedName name="BEx7CIJST9GLS2QD383UK7VUDTGL" hidden="1">#REF!</definedName>
    <definedName name="BEx7CO8T2XKC7GHDSYNAWTZ9L7YR" localSheetId="10" hidden="1">#REF!</definedName>
    <definedName name="BEx7CO8T2XKC7GHDSYNAWTZ9L7YR" localSheetId="11" hidden="1">#REF!</definedName>
    <definedName name="BEx7CO8T2XKC7GHDSYNAWTZ9L7YR" localSheetId="19" hidden="1">#REF!</definedName>
    <definedName name="BEx7CO8T2XKC7GHDSYNAWTZ9L7YR" localSheetId="4" hidden="1">#REF!</definedName>
    <definedName name="BEx7CO8T2XKC7GHDSYNAWTZ9L7YR" hidden="1">#REF!</definedName>
    <definedName name="BEx7CW1CF00DO8A36UNC2X7K65C2" localSheetId="10" hidden="1">#REF!</definedName>
    <definedName name="BEx7CW1CF00DO8A36UNC2X7K65C2" localSheetId="11" hidden="1">#REF!</definedName>
    <definedName name="BEx7CW1CF00DO8A36UNC2X7K65C2" localSheetId="19" hidden="1">#REF!</definedName>
    <definedName name="BEx7CW1CF00DO8A36UNC2X7K65C2" localSheetId="4" hidden="1">#REF!</definedName>
    <definedName name="BEx7CW1CF00DO8A36UNC2X7K65C2" hidden="1">#REF!</definedName>
    <definedName name="BEx7CW6NFRL2P4XWP0MWHIYA97KF" localSheetId="10" hidden="1">#REF!</definedName>
    <definedName name="BEx7CW6NFRL2P4XWP0MWHIYA97KF" localSheetId="11" hidden="1">#REF!</definedName>
    <definedName name="BEx7CW6NFRL2P4XWP0MWHIYA97KF" localSheetId="19" hidden="1">#REF!</definedName>
    <definedName name="BEx7CW6NFRL2P4XWP0MWHIYA97KF" localSheetId="4" hidden="1">#REF!</definedName>
    <definedName name="BEx7CW6NFRL2P4XWP0MWHIYA97KF" hidden="1">#REF!</definedName>
    <definedName name="BEx7D5RWKRS4W71J4NZ6ZSFHPKFT" localSheetId="10" hidden="1">#REF!</definedName>
    <definedName name="BEx7D5RWKRS4W71J4NZ6ZSFHPKFT" localSheetId="11" hidden="1">#REF!</definedName>
    <definedName name="BEx7D5RWKRS4W71J4NZ6ZSFHPKFT" localSheetId="19" hidden="1">#REF!</definedName>
    <definedName name="BEx7D5RWKRS4W71J4NZ6ZSFHPKFT" localSheetId="4" hidden="1">#REF!</definedName>
    <definedName name="BEx7D5RWKRS4W71J4NZ6ZSFHPKFT" hidden="1">#REF!</definedName>
    <definedName name="BEx7D8H1TPOX1UN17QZYEV7Q58GA" localSheetId="10" hidden="1">#REF!</definedName>
    <definedName name="BEx7D8H1TPOX1UN17QZYEV7Q58GA" localSheetId="11" hidden="1">#REF!</definedName>
    <definedName name="BEx7D8H1TPOX1UN17QZYEV7Q58GA" localSheetId="19" hidden="1">#REF!</definedName>
    <definedName name="BEx7D8H1TPOX1UN17QZYEV7Q58GA" localSheetId="4" hidden="1">#REF!</definedName>
    <definedName name="BEx7D8H1TPOX1UN17QZYEV7Q58GA" hidden="1">#REF!</definedName>
    <definedName name="BEx7DGF13H2074LRWFZQ45PZ6JPX" localSheetId="10" hidden="1">#REF!</definedName>
    <definedName name="BEx7DGF13H2074LRWFZQ45PZ6JPX" localSheetId="11" hidden="1">#REF!</definedName>
    <definedName name="BEx7DGF13H2074LRWFZQ45PZ6JPX" localSheetId="19" hidden="1">#REF!</definedName>
    <definedName name="BEx7DGF13H2074LRWFZQ45PZ6JPX" localSheetId="4" hidden="1">#REF!</definedName>
    <definedName name="BEx7DGF13H2074LRWFZQ45PZ6JPX" hidden="1">#REF!</definedName>
    <definedName name="BEx7DKWUXEDIISSX4GDD4YYT887F" localSheetId="10" hidden="1">#REF!</definedName>
    <definedName name="BEx7DKWUXEDIISSX4GDD4YYT887F" localSheetId="11" hidden="1">#REF!</definedName>
    <definedName name="BEx7DKWUXEDIISSX4GDD4YYT887F" localSheetId="19" hidden="1">#REF!</definedName>
    <definedName name="BEx7DKWUXEDIISSX4GDD4YYT887F" localSheetId="4" hidden="1">#REF!</definedName>
    <definedName name="BEx7DKWUXEDIISSX4GDD4YYT887F" hidden="1">#REF!</definedName>
    <definedName name="BEx7DMUYR2HC26WW7AOB1TULERMB" localSheetId="10" hidden="1">#REF!</definedName>
    <definedName name="BEx7DMUYR2HC26WW7AOB1TULERMB" localSheetId="11" hidden="1">#REF!</definedName>
    <definedName name="BEx7DMUYR2HC26WW7AOB1TULERMB" localSheetId="19" hidden="1">#REF!</definedName>
    <definedName name="BEx7DMUYR2HC26WW7AOB1TULERMB" localSheetId="4" hidden="1">#REF!</definedName>
    <definedName name="BEx7DMUYR2HC26WW7AOB1TULERMB" hidden="1">#REF!</definedName>
    <definedName name="BEx7DVJTRV44IMJIBFXELE67SZ7S" localSheetId="10" hidden="1">#REF!</definedName>
    <definedName name="BEx7DVJTRV44IMJIBFXELE67SZ7S" localSheetId="11" hidden="1">#REF!</definedName>
    <definedName name="BEx7DVJTRV44IMJIBFXELE67SZ7S" localSheetId="19" hidden="1">#REF!</definedName>
    <definedName name="BEx7DVJTRV44IMJIBFXELE67SZ7S" localSheetId="4" hidden="1">#REF!</definedName>
    <definedName name="BEx7DVJTRV44IMJIBFXELE67SZ7S" hidden="1">#REF!</definedName>
    <definedName name="BEx7DVUMFCI5INHMVFIJ44RTTSTT" localSheetId="10" hidden="1">#REF!</definedName>
    <definedName name="BEx7DVUMFCI5INHMVFIJ44RTTSTT" localSheetId="11" hidden="1">#REF!</definedName>
    <definedName name="BEx7DVUMFCI5INHMVFIJ44RTTSTT" localSheetId="19" hidden="1">#REF!</definedName>
    <definedName name="BEx7DVUMFCI5INHMVFIJ44RTTSTT" localSheetId="4" hidden="1">#REF!</definedName>
    <definedName name="BEx7DVUMFCI5INHMVFIJ44RTTSTT" hidden="1">#REF!</definedName>
    <definedName name="BEx7E2QT2U8THYOKBPXONB1B47WH" localSheetId="10" hidden="1">#REF!</definedName>
    <definedName name="BEx7E2QT2U8THYOKBPXONB1B47WH" localSheetId="11" hidden="1">#REF!</definedName>
    <definedName name="BEx7E2QT2U8THYOKBPXONB1B47WH" localSheetId="19" hidden="1">#REF!</definedName>
    <definedName name="BEx7E2QT2U8THYOKBPXONB1B47WH" localSheetId="4" hidden="1">#REF!</definedName>
    <definedName name="BEx7E2QT2U8THYOKBPXONB1B47WH" hidden="1">#REF!</definedName>
    <definedName name="BEx7E5QP7W6UKO74F5Y0VJ741HS5" localSheetId="10" hidden="1">#REF!</definedName>
    <definedName name="BEx7E5QP7W6UKO74F5Y0VJ741HS5" localSheetId="11" hidden="1">#REF!</definedName>
    <definedName name="BEx7E5QP7W6UKO74F5Y0VJ741HS5" localSheetId="19" hidden="1">#REF!</definedName>
    <definedName name="BEx7E5QP7W6UKO74F5Y0VJ741HS5" localSheetId="4" hidden="1">#REF!</definedName>
    <definedName name="BEx7E5QP7W6UKO74F5Y0VJ741HS5" hidden="1">#REF!</definedName>
    <definedName name="BEx7E6N29HGH3I47AFB2DCS6MVS6" localSheetId="10" hidden="1">#REF!</definedName>
    <definedName name="BEx7E6N29HGH3I47AFB2DCS6MVS6" localSheetId="11" hidden="1">#REF!</definedName>
    <definedName name="BEx7E6N29HGH3I47AFB2DCS6MVS6" localSheetId="19" hidden="1">#REF!</definedName>
    <definedName name="BEx7E6N29HGH3I47AFB2DCS6MVS6" localSheetId="4" hidden="1">#REF!</definedName>
    <definedName name="BEx7E6N29HGH3I47AFB2DCS6MVS6" hidden="1">#REF!</definedName>
    <definedName name="BEx7EBA8IYHQKT7IQAOAML660SYA" localSheetId="10" hidden="1">#REF!</definedName>
    <definedName name="BEx7EBA8IYHQKT7IQAOAML660SYA" localSheetId="11" hidden="1">#REF!</definedName>
    <definedName name="BEx7EBA8IYHQKT7IQAOAML660SYA" localSheetId="19" hidden="1">#REF!</definedName>
    <definedName name="BEx7EBA8IYHQKT7IQAOAML660SYA" localSheetId="4" hidden="1">#REF!</definedName>
    <definedName name="BEx7EBA8IYHQKT7IQAOAML660SYA" hidden="1">#REF!</definedName>
    <definedName name="BEx7EI6C8MCRZFEQYUBE5FSUTIHK" localSheetId="10" hidden="1">#REF!</definedName>
    <definedName name="BEx7EI6C8MCRZFEQYUBE5FSUTIHK" localSheetId="11" hidden="1">#REF!</definedName>
    <definedName name="BEx7EI6C8MCRZFEQYUBE5FSUTIHK" localSheetId="19" hidden="1">#REF!</definedName>
    <definedName name="BEx7EI6C8MCRZFEQYUBE5FSUTIHK" localSheetId="4" hidden="1">#REF!</definedName>
    <definedName name="BEx7EI6C8MCRZFEQYUBE5FSUTIHK" hidden="1">#REF!</definedName>
    <definedName name="BEx7EI6DL1Z6UWLFBXAKVGZTKHWJ" localSheetId="10" hidden="1">#REF!</definedName>
    <definedName name="BEx7EI6DL1Z6UWLFBXAKVGZTKHWJ" localSheetId="11" hidden="1">#REF!</definedName>
    <definedName name="BEx7EI6DL1Z6UWLFBXAKVGZTKHWJ" localSheetId="19" hidden="1">#REF!</definedName>
    <definedName name="BEx7EI6DL1Z6UWLFBXAKVGZTKHWJ" localSheetId="4" hidden="1">#REF!</definedName>
    <definedName name="BEx7EI6DL1Z6UWLFBXAKVGZTKHWJ" hidden="1">#REF!</definedName>
    <definedName name="BEx7EQKHX7GZYOLXRDU534TT4H64" localSheetId="10" hidden="1">#REF!</definedName>
    <definedName name="BEx7EQKHX7GZYOLXRDU534TT4H64" localSheetId="11" hidden="1">#REF!</definedName>
    <definedName name="BEx7EQKHX7GZYOLXRDU534TT4H64" localSheetId="19" hidden="1">#REF!</definedName>
    <definedName name="BEx7EQKHX7GZYOLXRDU534TT4H64" localSheetId="4" hidden="1">#REF!</definedName>
    <definedName name="BEx7EQKHX7GZYOLXRDU534TT4H64" hidden="1">#REF!</definedName>
    <definedName name="BEx7ETV6L1TM7JSXJIGK3FC6RVZW" localSheetId="10" hidden="1">#REF!</definedName>
    <definedName name="BEx7ETV6L1TM7JSXJIGK3FC6RVZW" localSheetId="11" hidden="1">#REF!</definedName>
    <definedName name="BEx7ETV6L1TM7JSXJIGK3FC6RVZW" localSheetId="19" hidden="1">#REF!</definedName>
    <definedName name="BEx7ETV6L1TM7JSXJIGK3FC6RVZW" localSheetId="4" hidden="1">#REF!</definedName>
    <definedName name="BEx7ETV6L1TM7JSXJIGK3FC6RVZW" hidden="1">#REF!</definedName>
    <definedName name="BEx7EWK9GUVV6FXWYIGH0TAI4V2O" localSheetId="10" hidden="1">#REF!</definedName>
    <definedName name="BEx7EWK9GUVV6FXWYIGH0TAI4V2O" localSheetId="11" hidden="1">#REF!</definedName>
    <definedName name="BEx7EWK9GUVV6FXWYIGH0TAI4V2O" localSheetId="19" hidden="1">#REF!</definedName>
    <definedName name="BEx7EWK9GUVV6FXWYIGH0TAI4V2O" localSheetId="4" hidden="1">#REF!</definedName>
    <definedName name="BEx7EWK9GUVV6FXWYIGH0TAI4V2O" hidden="1">#REF!</definedName>
    <definedName name="BEx7EYYLHMBYQTH6I377FCQS7CSX" localSheetId="10" hidden="1">#REF!</definedName>
    <definedName name="BEx7EYYLHMBYQTH6I377FCQS7CSX" localSheetId="11" hidden="1">#REF!</definedName>
    <definedName name="BEx7EYYLHMBYQTH6I377FCQS7CSX" localSheetId="19" hidden="1">#REF!</definedName>
    <definedName name="BEx7EYYLHMBYQTH6I377FCQS7CSX" localSheetId="4" hidden="1">#REF!</definedName>
    <definedName name="BEx7EYYLHMBYQTH6I377FCQS7CSX" hidden="1">#REF!</definedName>
    <definedName name="BEx7FCLG1RYI2SNOU1Y2GQZNZSWA" localSheetId="10" hidden="1">#REF!</definedName>
    <definedName name="BEx7FCLG1RYI2SNOU1Y2GQZNZSWA" localSheetId="11" hidden="1">#REF!</definedName>
    <definedName name="BEx7FCLG1RYI2SNOU1Y2GQZNZSWA" localSheetId="19" hidden="1">#REF!</definedName>
    <definedName name="BEx7FCLG1RYI2SNOU1Y2GQZNZSWA" localSheetId="4" hidden="1">#REF!</definedName>
    <definedName name="BEx7FCLG1RYI2SNOU1Y2GQZNZSWA" hidden="1">#REF!</definedName>
    <definedName name="BEx7FN32ZGWOAA4TTH79KINTDWR9" localSheetId="10" hidden="1">#REF!</definedName>
    <definedName name="BEx7FN32ZGWOAA4TTH79KINTDWR9" localSheetId="11" hidden="1">#REF!</definedName>
    <definedName name="BEx7FN32ZGWOAA4TTH79KINTDWR9" localSheetId="19" hidden="1">#REF!</definedName>
    <definedName name="BEx7FN32ZGWOAA4TTH79KINTDWR9" localSheetId="4" hidden="1">#REF!</definedName>
    <definedName name="BEx7FN32ZGWOAA4TTH79KINTDWR9" hidden="1">#REF!</definedName>
    <definedName name="BEx7G82CKM3NIY1PHNFK28M09PCH" localSheetId="10" hidden="1">#REF!</definedName>
    <definedName name="BEx7G82CKM3NIY1PHNFK28M09PCH" localSheetId="11" hidden="1">#REF!</definedName>
    <definedName name="BEx7G82CKM3NIY1PHNFK28M09PCH" localSheetId="19" hidden="1">#REF!</definedName>
    <definedName name="BEx7G82CKM3NIY1PHNFK28M09PCH" localSheetId="4" hidden="1">#REF!</definedName>
    <definedName name="BEx7G82CKM3NIY1PHNFK28M09PCH" hidden="1">#REF!</definedName>
    <definedName name="BEx7GR3ENYWRXXS5IT0UMEGOLGUH" localSheetId="10" hidden="1">#REF!</definedName>
    <definedName name="BEx7GR3ENYWRXXS5IT0UMEGOLGUH" localSheetId="11" hidden="1">#REF!</definedName>
    <definedName name="BEx7GR3ENYWRXXS5IT0UMEGOLGUH" localSheetId="19" hidden="1">#REF!</definedName>
    <definedName name="BEx7GR3ENYWRXXS5IT0UMEGOLGUH" localSheetId="4" hidden="1">#REF!</definedName>
    <definedName name="BEx7GR3ENYWRXXS5IT0UMEGOLGUH" hidden="1">#REF!</definedName>
    <definedName name="BEx7GSAL6P7TASL8MB63RFST1LJL" localSheetId="10" hidden="1">#REF!</definedName>
    <definedName name="BEx7GSAL6P7TASL8MB63RFST1LJL" localSheetId="11" hidden="1">#REF!</definedName>
    <definedName name="BEx7GSAL6P7TASL8MB63RFST1LJL" localSheetId="19" hidden="1">#REF!</definedName>
    <definedName name="BEx7GSAL6P7TASL8MB63RFST1LJL" localSheetId="4" hidden="1">#REF!</definedName>
    <definedName name="BEx7GSAL6P7TASL8MB63RFST1LJL" hidden="1">#REF!</definedName>
    <definedName name="BEx7H0JD6I5I8WQLLWOYWY5YWPQE" localSheetId="10" hidden="1">#REF!</definedName>
    <definedName name="BEx7H0JD6I5I8WQLLWOYWY5YWPQE" localSheetId="11" hidden="1">#REF!</definedName>
    <definedName name="BEx7H0JD6I5I8WQLLWOYWY5YWPQE" localSheetId="19" hidden="1">#REF!</definedName>
    <definedName name="BEx7H0JD6I5I8WQLLWOYWY5YWPQE" localSheetId="4" hidden="1">#REF!</definedName>
    <definedName name="BEx7H0JD6I5I8WQLLWOYWY5YWPQE" hidden="1">#REF!</definedName>
    <definedName name="BEx7H14XCXH7WEXEY1HVO53A6AGH" localSheetId="10" hidden="1">#REF!</definedName>
    <definedName name="BEx7H14XCXH7WEXEY1HVO53A6AGH" localSheetId="11" hidden="1">#REF!</definedName>
    <definedName name="BEx7H14XCXH7WEXEY1HVO53A6AGH" localSheetId="19" hidden="1">#REF!</definedName>
    <definedName name="BEx7H14XCXH7WEXEY1HVO53A6AGH" localSheetId="4" hidden="1">#REF!</definedName>
    <definedName name="BEx7H14XCXH7WEXEY1HVO53A6AGH" hidden="1">#REF!</definedName>
    <definedName name="BEx7HFTIA8AC8BR8HKIN81VE1SGW" localSheetId="10" hidden="1">#REF!</definedName>
    <definedName name="BEx7HFTIA8AC8BR8HKIN81VE1SGW" localSheetId="11" hidden="1">#REF!</definedName>
    <definedName name="BEx7HFTIA8AC8BR8HKIN81VE1SGW" localSheetId="19" hidden="1">#REF!</definedName>
    <definedName name="BEx7HFTIA8AC8BR8HKIN81VE1SGW" localSheetId="4" hidden="1">#REF!</definedName>
    <definedName name="BEx7HFTIA8AC8BR8HKIN81VE1SGW" hidden="1">#REF!</definedName>
    <definedName name="BEx7HGVBEF4LEIF6RC14N3PSU461" localSheetId="10" hidden="1">#REF!</definedName>
    <definedName name="BEx7HGVBEF4LEIF6RC14N3PSU461" localSheetId="11" hidden="1">#REF!</definedName>
    <definedName name="BEx7HGVBEF4LEIF6RC14N3PSU461" localSheetId="19" hidden="1">#REF!</definedName>
    <definedName name="BEx7HGVBEF4LEIF6RC14N3PSU461" localSheetId="4" hidden="1">#REF!</definedName>
    <definedName name="BEx7HGVBEF4LEIF6RC14N3PSU461" hidden="1">#REF!</definedName>
    <definedName name="BEx7HQ5T9FZ42QWS09UO4DT42Y0R" localSheetId="10" hidden="1">#REF!</definedName>
    <definedName name="BEx7HQ5T9FZ42QWS09UO4DT42Y0R" localSheetId="11" hidden="1">#REF!</definedName>
    <definedName name="BEx7HQ5T9FZ42QWS09UO4DT42Y0R" localSheetId="19" hidden="1">#REF!</definedName>
    <definedName name="BEx7HQ5T9FZ42QWS09UO4DT42Y0R" localSheetId="4" hidden="1">#REF!</definedName>
    <definedName name="BEx7HQ5T9FZ42QWS09UO4DT42Y0R" hidden="1">#REF!</definedName>
    <definedName name="BEx7HRCZE3CVGON1HV07MT5MNDZ3" localSheetId="10" hidden="1">#REF!</definedName>
    <definedName name="BEx7HRCZE3CVGON1HV07MT5MNDZ3" localSheetId="11" hidden="1">#REF!</definedName>
    <definedName name="BEx7HRCZE3CVGON1HV07MT5MNDZ3" localSheetId="19" hidden="1">#REF!</definedName>
    <definedName name="BEx7HRCZE3CVGON1HV07MT5MNDZ3" localSheetId="4" hidden="1">#REF!</definedName>
    <definedName name="BEx7HRCZE3CVGON1HV07MT5MNDZ3" hidden="1">#REF!</definedName>
    <definedName name="BEx7HWGE2CANG5M17X4C8YNC3N8F" localSheetId="10" hidden="1">#REF!</definedName>
    <definedName name="BEx7HWGE2CANG5M17X4C8YNC3N8F" localSheetId="11" hidden="1">#REF!</definedName>
    <definedName name="BEx7HWGE2CANG5M17X4C8YNC3N8F" localSheetId="19" hidden="1">#REF!</definedName>
    <definedName name="BEx7HWGE2CANG5M17X4C8YNC3N8F" localSheetId="4" hidden="1">#REF!</definedName>
    <definedName name="BEx7HWGE2CANG5M17X4C8YNC3N8F" hidden="1">#REF!</definedName>
    <definedName name="BEx7I8FZ96C5JAHXS18ZV0912LZP" localSheetId="10" hidden="1">#REF!</definedName>
    <definedName name="BEx7I8FZ96C5JAHXS18ZV0912LZP" localSheetId="11" hidden="1">#REF!</definedName>
    <definedName name="BEx7I8FZ96C5JAHXS18ZV0912LZP" localSheetId="19" hidden="1">#REF!</definedName>
    <definedName name="BEx7I8FZ96C5JAHXS18ZV0912LZP" localSheetId="4" hidden="1">#REF!</definedName>
    <definedName name="BEx7I8FZ96C5JAHXS18ZV0912LZP" hidden="1">#REF!</definedName>
    <definedName name="BEx7IBVYN47SFZIA0K4MDKQZNN9V" localSheetId="10" hidden="1">#REF!</definedName>
    <definedName name="BEx7IBVYN47SFZIA0K4MDKQZNN9V" localSheetId="11" hidden="1">#REF!</definedName>
    <definedName name="BEx7IBVYN47SFZIA0K4MDKQZNN9V" localSheetId="19" hidden="1">#REF!</definedName>
    <definedName name="BEx7IBVYN47SFZIA0K4MDKQZNN9V" localSheetId="4" hidden="1">#REF!</definedName>
    <definedName name="BEx7IBVYN47SFZIA0K4MDKQZNN9V" hidden="1">#REF!</definedName>
    <definedName name="BEx7IV2IJ5WT7UC0UG7WP0WF2JZI" localSheetId="10" hidden="1">#REF!</definedName>
    <definedName name="BEx7IV2IJ5WT7UC0UG7WP0WF2JZI" localSheetId="11" hidden="1">#REF!</definedName>
    <definedName name="BEx7IV2IJ5WT7UC0UG7WP0WF2JZI" localSheetId="19" hidden="1">#REF!</definedName>
    <definedName name="BEx7IV2IJ5WT7UC0UG7WP0WF2JZI" localSheetId="4" hidden="1">#REF!</definedName>
    <definedName name="BEx7IV2IJ5WT7UC0UG7WP0WF2JZI" hidden="1">#REF!</definedName>
    <definedName name="BEx7IXGU74GE5E4S6W4Z13AR092Y" localSheetId="10" hidden="1">#REF!</definedName>
    <definedName name="BEx7IXGU74GE5E4S6W4Z13AR092Y" localSheetId="11" hidden="1">#REF!</definedName>
    <definedName name="BEx7IXGU74GE5E4S6W4Z13AR092Y" localSheetId="19" hidden="1">#REF!</definedName>
    <definedName name="BEx7IXGU74GE5E4S6W4Z13AR092Y" localSheetId="4" hidden="1">#REF!</definedName>
    <definedName name="BEx7IXGU74GE5E4S6W4Z13AR092Y" hidden="1">#REF!</definedName>
    <definedName name="BEx7J4YL8Q3BI1MLH16YYQ18IJRD" localSheetId="10" hidden="1">#REF!</definedName>
    <definedName name="BEx7J4YL8Q3BI1MLH16YYQ18IJRD" localSheetId="11" hidden="1">#REF!</definedName>
    <definedName name="BEx7J4YL8Q3BI1MLH16YYQ18IJRD" localSheetId="19" hidden="1">#REF!</definedName>
    <definedName name="BEx7J4YL8Q3BI1MLH16YYQ18IJRD" localSheetId="4" hidden="1">#REF!</definedName>
    <definedName name="BEx7J4YL8Q3BI1MLH16YYQ18IJRD" hidden="1">#REF!</definedName>
    <definedName name="BEx7JH3HGBPI07OHZ5LFYK0UFZQR" localSheetId="10" hidden="1">#REF!</definedName>
    <definedName name="BEx7JH3HGBPI07OHZ5LFYK0UFZQR" localSheetId="11" hidden="1">#REF!</definedName>
    <definedName name="BEx7JH3HGBPI07OHZ5LFYK0UFZQR" localSheetId="19" hidden="1">#REF!</definedName>
    <definedName name="BEx7JH3HGBPI07OHZ5LFYK0UFZQR" localSheetId="4" hidden="1">#REF!</definedName>
    <definedName name="BEx7JH3HGBPI07OHZ5LFYK0UFZQR" hidden="1">#REF!</definedName>
    <definedName name="BEx7JV194190CNM6WWGQ3UBJ3CHH" localSheetId="10" hidden="1">#REF!</definedName>
    <definedName name="BEx7JV194190CNM6WWGQ3UBJ3CHH" localSheetId="11" hidden="1">#REF!</definedName>
    <definedName name="BEx7JV194190CNM6WWGQ3UBJ3CHH" localSheetId="19" hidden="1">#REF!</definedName>
    <definedName name="BEx7JV194190CNM6WWGQ3UBJ3CHH" localSheetId="4" hidden="1">#REF!</definedName>
    <definedName name="BEx7JV194190CNM6WWGQ3UBJ3CHH" hidden="1">#REF!</definedName>
    <definedName name="BEx7K7GZ607XQOGB81A1HINBTGOZ" localSheetId="10" hidden="1">#REF!</definedName>
    <definedName name="BEx7K7GZ607XQOGB81A1HINBTGOZ" localSheetId="11" hidden="1">#REF!</definedName>
    <definedName name="BEx7K7GZ607XQOGB81A1HINBTGOZ" localSheetId="19" hidden="1">#REF!</definedName>
    <definedName name="BEx7K7GZ607XQOGB81A1HINBTGOZ" localSheetId="4" hidden="1">#REF!</definedName>
    <definedName name="BEx7K7GZ607XQOGB81A1HINBTGOZ" hidden="1">#REF!</definedName>
    <definedName name="BEx7KEYPBDXSNROH8M6CDCBN6B50" localSheetId="10" hidden="1">#REF!</definedName>
    <definedName name="BEx7KEYPBDXSNROH8M6CDCBN6B50" localSheetId="11" hidden="1">#REF!</definedName>
    <definedName name="BEx7KEYPBDXSNROH8M6CDCBN6B50" localSheetId="19" hidden="1">#REF!</definedName>
    <definedName name="BEx7KEYPBDXSNROH8M6CDCBN6B50" localSheetId="4" hidden="1">#REF!</definedName>
    <definedName name="BEx7KEYPBDXSNROH8M6CDCBN6B50" hidden="1">#REF!</definedName>
    <definedName name="BEx7KSAS8BZT6H8OQCZ5DNSTMO07" localSheetId="10" hidden="1">#REF!</definedName>
    <definedName name="BEx7KSAS8BZT6H8OQCZ5DNSTMO07" localSheetId="11" hidden="1">#REF!</definedName>
    <definedName name="BEx7KSAS8BZT6H8OQCZ5DNSTMO07" localSheetId="19" hidden="1">#REF!</definedName>
    <definedName name="BEx7KSAS8BZT6H8OQCZ5DNSTMO07" localSheetId="4" hidden="1">#REF!</definedName>
    <definedName name="BEx7KSAS8BZT6H8OQCZ5DNSTMO07" hidden="1">#REF!</definedName>
    <definedName name="BEx7KWHTBD21COXVI4HNEQH0Z3L8" localSheetId="10" hidden="1">#REF!</definedName>
    <definedName name="BEx7KWHTBD21COXVI4HNEQH0Z3L8" localSheetId="11" hidden="1">#REF!</definedName>
    <definedName name="BEx7KWHTBD21COXVI4HNEQH0Z3L8" localSheetId="19" hidden="1">#REF!</definedName>
    <definedName name="BEx7KWHTBD21COXVI4HNEQH0Z3L8" localSheetId="4" hidden="1">#REF!</definedName>
    <definedName name="BEx7KWHTBD21COXVI4HNEQH0Z3L8" hidden="1">#REF!</definedName>
    <definedName name="BEx7KXUGRMRSUXCM97Z7VRZQ9JH2" localSheetId="10" hidden="1">#REF!</definedName>
    <definedName name="BEx7KXUGRMRSUXCM97Z7VRZQ9JH2" localSheetId="11" hidden="1">#REF!</definedName>
    <definedName name="BEx7KXUGRMRSUXCM97Z7VRZQ9JH2" localSheetId="19" hidden="1">#REF!</definedName>
    <definedName name="BEx7KXUGRMRSUXCM97Z7VRZQ9JH2" localSheetId="4" hidden="1">#REF!</definedName>
    <definedName name="BEx7KXUGRMRSUXCM97Z7VRZQ9JH2" hidden="1">#REF!</definedName>
    <definedName name="BEx7L21IQVP1N1TTQLRMANSSLSLE" localSheetId="10" hidden="1">#REF!</definedName>
    <definedName name="BEx7L21IQVP1N1TTQLRMANSSLSLE" localSheetId="11" hidden="1">#REF!</definedName>
    <definedName name="BEx7L21IQVP1N1TTQLRMANSSLSLE" localSheetId="19" hidden="1">#REF!</definedName>
    <definedName name="BEx7L21IQVP1N1TTQLRMANSSLSLE" localSheetId="4" hidden="1">#REF!</definedName>
    <definedName name="BEx7L21IQVP1N1TTQLRMANSSLSLE" hidden="1">#REF!</definedName>
    <definedName name="BEx7L5C6U8MP6IZ67BD649WQYJEK" localSheetId="10" hidden="1">#REF!</definedName>
    <definedName name="BEx7L5C6U8MP6IZ67BD649WQYJEK" localSheetId="11" hidden="1">#REF!</definedName>
    <definedName name="BEx7L5C6U8MP6IZ67BD649WQYJEK" localSheetId="19" hidden="1">#REF!</definedName>
    <definedName name="BEx7L5C6U8MP6IZ67BD649WQYJEK" localSheetId="4" hidden="1">#REF!</definedName>
    <definedName name="BEx7L5C6U8MP6IZ67BD649WQYJEK" hidden="1">#REF!</definedName>
    <definedName name="BEx7L8HEYEVTATR0OG5JJO647KNI" localSheetId="10" hidden="1">#REF!</definedName>
    <definedName name="BEx7L8HEYEVTATR0OG5JJO647KNI" localSheetId="11" hidden="1">#REF!</definedName>
    <definedName name="BEx7L8HEYEVTATR0OG5JJO647KNI" localSheetId="19" hidden="1">#REF!</definedName>
    <definedName name="BEx7L8HEYEVTATR0OG5JJO647KNI" localSheetId="4" hidden="1">#REF!</definedName>
    <definedName name="BEx7L8HEYEVTATR0OG5JJO647KNI" hidden="1">#REF!</definedName>
    <definedName name="BEx7L8XOV64OMS15ZFURFEUXLMWF" localSheetId="10" hidden="1">#REF!</definedName>
    <definedName name="BEx7L8XOV64OMS15ZFURFEUXLMWF" localSheetId="11" hidden="1">#REF!</definedName>
    <definedName name="BEx7L8XOV64OMS15ZFURFEUXLMWF" localSheetId="19" hidden="1">#REF!</definedName>
    <definedName name="BEx7L8XOV64OMS15ZFURFEUXLMWF" localSheetId="4" hidden="1">#REF!</definedName>
    <definedName name="BEx7L8XOV64OMS15ZFURFEUXLMWF" hidden="1">#REF!</definedName>
    <definedName name="BEx7LJVFQACL9F4DRS9YZQ9R2N30" localSheetId="10" hidden="1">#REF!</definedName>
    <definedName name="BEx7LJVFQACL9F4DRS9YZQ9R2N30" localSheetId="11" hidden="1">#REF!</definedName>
    <definedName name="BEx7LJVFQACL9F4DRS9YZQ9R2N30" localSheetId="19" hidden="1">#REF!</definedName>
    <definedName name="BEx7LJVFQACL9F4DRS9YZQ9R2N30" localSheetId="4" hidden="1">#REF!</definedName>
    <definedName name="BEx7LJVFQACL9F4DRS9YZQ9R2N30" hidden="1">#REF!</definedName>
    <definedName name="BEx7MAUI1JJFDIJGDW4RWY5384LY" localSheetId="10" hidden="1">#REF!</definedName>
    <definedName name="BEx7MAUI1JJFDIJGDW4RWY5384LY" localSheetId="11" hidden="1">#REF!</definedName>
    <definedName name="BEx7MAUI1JJFDIJGDW4RWY5384LY" localSheetId="19" hidden="1">#REF!</definedName>
    <definedName name="BEx7MAUI1JJFDIJGDW4RWY5384LY" localSheetId="4" hidden="1">#REF!</definedName>
    <definedName name="BEx7MAUI1JJFDIJGDW4RWY5384LY" hidden="1">#REF!</definedName>
    <definedName name="BEx7MJZO3UKAMJ53UWOJ5ZD4GGMQ" localSheetId="10" hidden="1">#REF!</definedName>
    <definedName name="BEx7MJZO3UKAMJ53UWOJ5ZD4GGMQ" localSheetId="11" hidden="1">#REF!</definedName>
    <definedName name="BEx7MJZO3UKAMJ53UWOJ5ZD4GGMQ" localSheetId="19" hidden="1">#REF!</definedName>
    <definedName name="BEx7MJZO3UKAMJ53UWOJ5ZD4GGMQ" localSheetId="4" hidden="1">#REF!</definedName>
    <definedName name="BEx7MJZO3UKAMJ53UWOJ5ZD4GGMQ" hidden="1">#REF!</definedName>
    <definedName name="BEx7MT4MFNXIVQGAT6D971GZW7CA" localSheetId="10" hidden="1">#REF!</definedName>
    <definedName name="BEx7MT4MFNXIVQGAT6D971GZW7CA" localSheetId="11" hidden="1">#REF!</definedName>
    <definedName name="BEx7MT4MFNXIVQGAT6D971GZW7CA" localSheetId="19" hidden="1">#REF!</definedName>
    <definedName name="BEx7MT4MFNXIVQGAT6D971GZW7CA" localSheetId="4" hidden="1">#REF!</definedName>
    <definedName name="BEx7MT4MFNXIVQGAT6D971GZW7CA" hidden="1">#REF!</definedName>
    <definedName name="BEx7NI062THZAM6I8AJWTFJL91CS" localSheetId="10" hidden="1">#REF!</definedName>
    <definedName name="BEx7NI062THZAM6I8AJWTFJL91CS" localSheetId="11" hidden="1">#REF!</definedName>
    <definedName name="BEx7NI062THZAM6I8AJWTFJL91CS" localSheetId="19" hidden="1">#REF!</definedName>
    <definedName name="BEx7NI062THZAM6I8AJWTFJL91CS" localSheetId="4" hidden="1">#REF!</definedName>
    <definedName name="BEx7NI062THZAM6I8AJWTFJL91CS" hidden="1">#REF!</definedName>
    <definedName name="BEx904S75BPRYMHF0083JF7ES4NG" localSheetId="10" hidden="1">#REF!</definedName>
    <definedName name="BEx904S75BPRYMHF0083JF7ES4NG" localSheetId="11" hidden="1">#REF!</definedName>
    <definedName name="BEx904S75BPRYMHF0083JF7ES4NG" localSheetId="19" hidden="1">#REF!</definedName>
    <definedName name="BEx904S75BPRYMHF0083JF7ES4NG" localSheetId="4" hidden="1">#REF!</definedName>
    <definedName name="BEx904S75BPRYMHF0083JF7ES4NG" hidden="1">#REF!</definedName>
    <definedName name="BEx90DH319SCSWJTABVKIQPEZ71T" localSheetId="10" hidden="1">#REF!</definedName>
    <definedName name="BEx90DH319SCSWJTABVKIQPEZ71T" localSheetId="11" hidden="1">#REF!</definedName>
    <definedName name="BEx90DH319SCSWJTABVKIQPEZ71T" localSheetId="19" hidden="1">#REF!</definedName>
    <definedName name="BEx90DH319SCSWJTABVKIQPEZ71T" localSheetId="4" hidden="1">#REF!</definedName>
    <definedName name="BEx90DH319SCSWJTABVKIQPEZ71T" hidden="1">#REF!</definedName>
    <definedName name="BEx90HDD4RWF7JZGA8GCGG7D63MG" localSheetId="10" hidden="1">#REF!</definedName>
    <definedName name="BEx90HDD4RWF7JZGA8GCGG7D63MG" localSheetId="11" hidden="1">#REF!</definedName>
    <definedName name="BEx90HDD4RWF7JZGA8GCGG7D63MG" localSheetId="19" hidden="1">#REF!</definedName>
    <definedName name="BEx90HDD4RWF7JZGA8GCGG7D63MG" localSheetId="4" hidden="1">#REF!</definedName>
    <definedName name="BEx90HDD4RWF7JZGA8GCGG7D63MG" hidden="1">#REF!</definedName>
    <definedName name="BEx90VGH5H09ON2QXYC9WIIEU98T" localSheetId="10" hidden="1">#REF!</definedName>
    <definedName name="BEx90VGH5H09ON2QXYC9WIIEU98T" localSheetId="11" hidden="1">#REF!</definedName>
    <definedName name="BEx90VGH5H09ON2QXYC9WIIEU98T" localSheetId="19" hidden="1">#REF!</definedName>
    <definedName name="BEx90VGH5H09ON2QXYC9WIIEU98T" localSheetId="4" hidden="1">#REF!</definedName>
    <definedName name="BEx90VGH5H09ON2QXYC9WIIEU98T" hidden="1">#REF!</definedName>
    <definedName name="BEx9175B70QXYAU5A8DJPGZQ46L9" localSheetId="10" hidden="1">#REF!</definedName>
    <definedName name="BEx9175B70QXYAU5A8DJPGZQ46L9" localSheetId="11" hidden="1">#REF!</definedName>
    <definedName name="BEx9175B70QXYAU5A8DJPGZQ46L9" localSheetId="19" hidden="1">#REF!</definedName>
    <definedName name="BEx9175B70QXYAU5A8DJPGZQ46L9" localSheetId="4" hidden="1">#REF!</definedName>
    <definedName name="BEx9175B70QXYAU5A8DJPGZQ46L9" hidden="1">#REF!</definedName>
    <definedName name="BEx91AQQRTV87AO27VWHSFZAD4ZR" localSheetId="10" hidden="1">#REF!</definedName>
    <definedName name="BEx91AQQRTV87AO27VWHSFZAD4ZR" localSheetId="11" hidden="1">#REF!</definedName>
    <definedName name="BEx91AQQRTV87AO27VWHSFZAD4ZR" localSheetId="19" hidden="1">#REF!</definedName>
    <definedName name="BEx91AQQRTV87AO27VWHSFZAD4ZR" localSheetId="4" hidden="1">#REF!</definedName>
    <definedName name="BEx91AQQRTV87AO27VWHSFZAD4ZR" hidden="1">#REF!</definedName>
    <definedName name="BEx91L8FLL5CWLA2CDHKCOMGVDZN" localSheetId="10" hidden="1">#REF!</definedName>
    <definedName name="BEx91L8FLL5CWLA2CDHKCOMGVDZN" localSheetId="11" hidden="1">#REF!</definedName>
    <definedName name="BEx91L8FLL5CWLA2CDHKCOMGVDZN" localSheetId="19" hidden="1">#REF!</definedName>
    <definedName name="BEx91L8FLL5CWLA2CDHKCOMGVDZN" localSheetId="4" hidden="1">#REF!</definedName>
    <definedName name="BEx91L8FLL5CWLA2CDHKCOMGVDZN" hidden="1">#REF!</definedName>
    <definedName name="BEx91OTVH9ZDBC3QTORU8RZX4EOC" localSheetId="10" hidden="1">#REF!</definedName>
    <definedName name="BEx91OTVH9ZDBC3QTORU8RZX4EOC" localSheetId="11" hidden="1">#REF!</definedName>
    <definedName name="BEx91OTVH9ZDBC3QTORU8RZX4EOC" localSheetId="19" hidden="1">#REF!</definedName>
    <definedName name="BEx91OTVH9ZDBC3QTORU8RZX4EOC" localSheetId="4" hidden="1">#REF!</definedName>
    <definedName name="BEx91OTVH9ZDBC3QTORU8RZX4EOC" hidden="1">#REF!</definedName>
    <definedName name="BEx91QH5JRZKQP1GPN2SQMR3CKAG" localSheetId="10" hidden="1">#REF!</definedName>
    <definedName name="BEx91QH5JRZKQP1GPN2SQMR3CKAG" localSheetId="11" hidden="1">#REF!</definedName>
    <definedName name="BEx91QH5JRZKQP1GPN2SQMR3CKAG" localSheetId="19" hidden="1">#REF!</definedName>
    <definedName name="BEx91QH5JRZKQP1GPN2SQMR3CKAG" localSheetId="4" hidden="1">#REF!</definedName>
    <definedName name="BEx91QH5JRZKQP1GPN2SQMR3CKAG" hidden="1">#REF!</definedName>
    <definedName name="BEx91ROALDNHO7FI4X8L61RH4UJE" localSheetId="10" hidden="1">#REF!</definedName>
    <definedName name="BEx91ROALDNHO7FI4X8L61RH4UJE" localSheetId="11" hidden="1">#REF!</definedName>
    <definedName name="BEx91ROALDNHO7FI4X8L61RH4UJE" localSheetId="19" hidden="1">#REF!</definedName>
    <definedName name="BEx91ROALDNHO7FI4X8L61RH4UJE" localSheetId="4" hidden="1">#REF!</definedName>
    <definedName name="BEx91ROALDNHO7FI4X8L61RH4UJE" hidden="1">#REF!</definedName>
    <definedName name="BEx91TMID71GVYH0U16QM1RV3PX0" localSheetId="10" hidden="1">#REF!</definedName>
    <definedName name="BEx91TMID71GVYH0U16QM1RV3PX0" localSheetId="11" hidden="1">#REF!</definedName>
    <definedName name="BEx91TMID71GVYH0U16QM1RV3PX0" localSheetId="19" hidden="1">#REF!</definedName>
    <definedName name="BEx91TMID71GVYH0U16QM1RV3PX0" localSheetId="4" hidden="1">#REF!</definedName>
    <definedName name="BEx91TMID71GVYH0U16QM1RV3PX0" hidden="1">#REF!</definedName>
    <definedName name="BEx91VF2D78PAF337E3L2L81K9W2" localSheetId="10" hidden="1">#REF!</definedName>
    <definedName name="BEx91VF2D78PAF337E3L2L81K9W2" localSheetId="11" hidden="1">#REF!</definedName>
    <definedName name="BEx91VF2D78PAF337E3L2L81K9W2" localSheetId="19" hidden="1">#REF!</definedName>
    <definedName name="BEx91VF2D78PAF337E3L2L81K9W2" localSheetId="4" hidden="1">#REF!</definedName>
    <definedName name="BEx91VF2D78PAF337E3L2L81K9W2" hidden="1">#REF!</definedName>
    <definedName name="BEx921PNZ46VORG2VRMWREWIC0SE" localSheetId="10" hidden="1">#REF!</definedName>
    <definedName name="BEx921PNZ46VORG2VRMWREWIC0SE" localSheetId="11" hidden="1">#REF!</definedName>
    <definedName name="BEx921PNZ46VORG2VRMWREWIC0SE" localSheetId="19" hidden="1">#REF!</definedName>
    <definedName name="BEx921PNZ46VORG2VRMWREWIC0SE" localSheetId="4" hidden="1">#REF!</definedName>
    <definedName name="BEx921PNZ46VORG2VRMWREWIC0SE" hidden="1">#REF!</definedName>
    <definedName name="BEx92DPEKL5WM5A3CN8674JI0PR3" localSheetId="10" hidden="1">#REF!</definedName>
    <definedName name="BEx92DPEKL5WM5A3CN8674JI0PR3" localSheetId="11" hidden="1">#REF!</definedName>
    <definedName name="BEx92DPEKL5WM5A3CN8674JI0PR3" localSheetId="19" hidden="1">#REF!</definedName>
    <definedName name="BEx92DPEKL5WM5A3CN8674JI0PR3" localSheetId="4" hidden="1">#REF!</definedName>
    <definedName name="BEx92DPEKL5WM5A3CN8674JI0PR3" hidden="1">#REF!</definedName>
    <definedName name="BEx92ER2RMY93TZK0D9L9T3H0GI5" localSheetId="10" hidden="1">#REF!</definedName>
    <definedName name="BEx92ER2RMY93TZK0D9L9T3H0GI5" localSheetId="11" hidden="1">#REF!</definedName>
    <definedName name="BEx92ER2RMY93TZK0D9L9T3H0GI5" localSheetId="19" hidden="1">#REF!</definedName>
    <definedName name="BEx92ER2RMY93TZK0D9L9T3H0GI5" localSheetId="4" hidden="1">#REF!</definedName>
    <definedName name="BEx92ER2RMY93TZK0D9L9T3H0GI5" hidden="1">#REF!</definedName>
    <definedName name="BEx92FI04PJT4LI23KKIHRXWJDTT" localSheetId="10" hidden="1">#REF!</definedName>
    <definedName name="BEx92FI04PJT4LI23KKIHRXWJDTT" localSheetId="11" hidden="1">#REF!</definedName>
    <definedName name="BEx92FI04PJT4LI23KKIHRXWJDTT" localSheetId="19" hidden="1">#REF!</definedName>
    <definedName name="BEx92FI04PJT4LI23KKIHRXWJDTT" localSheetId="4" hidden="1">#REF!</definedName>
    <definedName name="BEx92FI04PJT4LI23KKIHRXWJDTT" hidden="1">#REF!</definedName>
    <definedName name="BEx92HR14HQ9D5JXCSPA4SS4RT62" localSheetId="10" hidden="1">#REF!</definedName>
    <definedName name="BEx92HR14HQ9D5JXCSPA4SS4RT62" localSheetId="11" hidden="1">#REF!</definedName>
    <definedName name="BEx92HR14HQ9D5JXCSPA4SS4RT62" localSheetId="19" hidden="1">#REF!</definedName>
    <definedName name="BEx92HR14HQ9D5JXCSPA4SS4RT62" localSheetId="4" hidden="1">#REF!</definedName>
    <definedName name="BEx92HR14HQ9D5JXCSPA4SS4RT62" hidden="1">#REF!</definedName>
    <definedName name="BEx92HWA2D6A5EX9MFG68G0NOMSN" localSheetId="10" hidden="1">#REF!</definedName>
    <definedName name="BEx92HWA2D6A5EX9MFG68G0NOMSN" localSheetId="11" hidden="1">#REF!</definedName>
    <definedName name="BEx92HWA2D6A5EX9MFG68G0NOMSN" localSheetId="19" hidden="1">#REF!</definedName>
    <definedName name="BEx92HWA2D6A5EX9MFG68G0NOMSN" localSheetId="4" hidden="1">#REF!</definedName>
    <definedName name="BEx92HWA2D6A5EX9MFG68G0NOMSN" hidden="1">#REF!</definedName>
    <definedName name="BEx92PUBDIXAU1FW5ZAXECMAU0LN" localSheetId="10" hidden="1">#REF!</definedName>
    <definedName name="BEx92PUBDIXAU1FW5ZAXECMAU0LN" localSheetId="11" hidden="1">#REF!</definedName>
    <definedName name="BEx92PUBDIXAU1FW5ZAXECMAU0LN" localSheetId="19" hidden="1">#REF!</definedName>
    <definedName name="BEx92PUBDIXAU1FW5ZAXECMAU0LN" localSheetId="4" hidden="1">#REF!</definedName>
    <definedName name="BEx92PUBDIXAU1FW5ZAXECMAU0LN" hidden="1">#REF!</definedName>
    <definedName name="BEx92S8MHFFIVRQ2YSHZNQGOFUHD" localSheetId="10" hidden="1">#REF!</definedName>
    <definedName name="BEx92S8MHFFIVRQ2YSHZNQGOFUHD" localSheetId="11" hidden="1">#REF!</definedName>
    <definedName name="BEx92S8MHFFIVRQ2YSHZNQGOFUHD" localSheetId="19" hidden="1">#REF!</definedName>
    <definedName name="BEx92S8MHFFIVRQ2YSHZNQGOFUHD" localSheetId="4" hidden="1">#REF!</definedName>
    <definedName name="BEx92S8MHFFIVRQ2YSHZNQGOFUHD" hidden="1">#REF!</definedName>
    <definedName name="BEx93B9OULL2YGC896XXYAAJSTRK" localSheetId="10" hidden="1">#REF!</definedName>
    <definedName name="BEx93B9OULL2YGC896XXYAAJSTRK" localSheetId="11" hidden="1">#REF!</definedName>
    <definedName name="BEx93B9OULL2YGC896XXYAAJSTRK" localSheetId="19" hidden="1">#REF!</definedName>
    <definedName name="BEx93B9OULL2YGC896XXYAAJSTRK" localSheetId="4" hidden="1">#REF!</definedName>
    <definedName name="BEx93B9OULL2YGC896XXYAAJSTRK" hidden="1">#REF!</definedName>
    <definedName name="BEx93FRKF99NRT3LH99UTIH7AAYF" localSheetId="10" hidden="1">#REF!</definedName>
    <definedName name="BEx93FRKF99NRT3LH99UTIH7AAYF" localSheetId="11" hidden="1">#REF!</definedName>
    <definedName name="BEx93FRKF99NRT3LH99UTIH7AAYF" localSheetId="19" hidden="1">#REF!</definedName>
    <definedName name="BEx93FRKF99NRT3LH99UTIH7AAYF" localSheetId="4" hidden="1">#REF!</definedName>
    <definedName name="BEx93FRKF99NRT3LH99UTIH7AAYF" hidden="1">#REF!</definedName>
    <definedName name="BEx93M7FSHP50OG34A4W8W8DF12U" localSheetId="10" hidden="1">#REF!</definedName>
    <definedName name="BEx93M7FSHP50OG34A4W8W8DF12U" localSheetId="11" hidden="1">#REF!</definedName>
    <definedName name="BEx93M7FSHP50OG34A4W8W8DF12U" localSheetId="19" hidden="1">#REF!</definedName>
    <definedName name="BEx93M7FSHP50OG34A4W8W8DF12U" localSheetId="4" hidden="1">#REF!</definedName>
    <definedName name="BEx93M7FSHP50OG34A4W8W8DF12U" hidden="1">#REF!</definedName>
    <definedName name="BEx93OLWY2O3PRA74U41VG5RXT4Q" localSheetId="10" hidden="1">#REF!</definedName>
    <definedName name="BEx93OLWY2O3PRA74U41VG5RXT4Q" localSheetId="11" hidden="1">#REF!</definedName>
    <definedName name="BEx93OLWY2O3PRA74U41VG5RXT4Q" localSheetId="19" hidden="1">#REF!</definedName>
    <definedName name="BEx93OLWY2O3PRA74U41VG5RXT4Q" localSheetId="4" hidden="1">#REF!</definedName>
    <definedName name="BEx93OLWY2O3PRA74U41VG5RXT4Q" hidden="1">#REF!</definedName>
    <definedName name="BEx93RWFAF6YJGYUTITVM445C02U" localSheetId="10" hidden="1">#REF!</definedName>
    <definedName name="BEx93RWFAF6YJGYUTITVM445C02U" localSheetId="11" hidden="1">#REF!</definedName>
    <definedName name="BEx93RWFAF6YJGYUTITVM445C02U" localSheetId="19" hidden="1">#REF!</definedName>
    <definedName name="BEx93RWFAF6YJGYUTITVM445C02U" localSheetId="4" hidden="1">#REF!</definedName>
    <definedName name="BEx93RWFAF6YJGYUTITVM445C02U" hidden="1">#REF!</definedName>
    <definedName name="BEx93SY9RWG3HUV4YXQKXJH9FH14" localSheetId="10" hidden="1">#REF!</definedName>
    <definedName name="BEx93SY9RWG3HUV4YXQKXJH9FH14" localSheetId="11" hidden="1">#REF!</definedName>
    <definedName name="BEx93SY9RWG3HUV4YXQKXJH9FH14" localSheetId="19" hidden="1">#REF!</definedName>
    <definedName name="BEx93SY9RWG3HUV4YXQKXJH9FH14" localSheetId="4" hidden="1">#REF!</definedName>
    <definedName name="BEx93SY9RWG3HUV4YXQKXJH9FH14" hidden="1">#REF!</definedName>
    <definedName name="BEx93TJUX3U0FJDBG6DDSNQ91R5J" localSheetId="10" hidden="1">#REF!</definedName>
    <definedName name="BEx93TJUX3U0FJDBG6DDSNQ91R5J" localSheetId="11" hidden="1">#REF!</definedName>
    <definedName name="BEx93TJUX3U0FJDBG6DDSNQ91R5J" localSheetId="19" hidden="1">#REF!</definedName>
    <definedName name="BEx93TJUX3U0FJDBG6DDSNQ91R5J" localSheetId="4" hidden="1">#REF!</definedName>
    <definedName name="BEx93TJUX3U0FJDBG6DDSNQ91R5J" hidden="1">#REF!</definedName>
    <definedName name="BEx942UCRHMI4B0US31HO95GSC2X" localSheetId="10" hidden="1">#REF!</definedName>
    <definedName name="BEx942UCRHMI4B0US31HO95GSC2X" localSheetId="11" hidden="1">#REF!</definedName>
    <definedName name="BEx942UCRHMI4B0US31HO95GSC2X" localSheetId="19" hidden="1">#REF!</definedName>
    <definedName name="BEx942UCRHMI4B0US31HO95GSC2X" localSheetId="4" hidden="1">#REF!</definedName>
    <definedName name="BEx942UCRHMI4B0US31HO95GSC2X" hidden="1">#REF!</definedName>
    <definedName name="BEx948ZFFQWVIDNG4AZAUGGGEB5U" localSheetId="10" hidden="1">#REF!</definedName>
    <definedName name="BEx948ZFFQWVIDNG4AZAUGGGEB5U" localSheetId="11" hidden="1">#REF!</definedName>
    <definedName name="BEx948ZFFQWVIDNG4AZAUGGGEB5U" localSheetId="19" hidden="1">#REF!</definedName>
    <definedName name="BEx948ZFFQWVIDNG4AZAUGGGEB5U" localSheetId="4" hidden="1">#REF!</definedName>
    <definedName name="BEx948ZFFQWVIDNG4AZAUGGGEB5U" hidden="1">#REF!</definedName>
    <definedName name="BEx94CKXG92OMURH41SNU6IOHK4J" localSheetId="10" hidden="1">#REF!</definedName>
    <definedName name="BEx94CKXG92OMURH41SNU6IOHK4J" localSheetId="11" hidden="1">#REF!</definedName>
    <definedName name="BEx94CKXG92OMURH41SNU6IOHK4J" localSheetId="19" hidden="1">#REF!</definedName>
    <definedName name="BEx94CKXG92OMURH41SNU6IOHK4J" localSheetId="4" hidden="1">#REF!</definedName>
    <definedName name="BEx94CKXG92OMURH41SNU6IOHK4J" hidden="1">#REF!</definedName>
    <definedName name="BEx94GXG30CIVB6ZQN3X3IK6BZXQ" localSheetId="10" hidden="1">#REF!</definedName>
    <definedName name="BEx94GXG30CIVB6ZQN3X3IK6BZXQ" localSheetId="11" hidden="1">#REF!</definedName>
    <definedName name="BEx94GXG30CIVB6ZQN3X3IK6BZXQ" localSheetId="19" hidden="1">#REF!</definedName>
    <definedName name="BEx94GXG30CIVB6ZQN3X3IK6BZXQ" localSheetId="4" hidden="1">#REF!</definedName>
    <definedName name="BEx94GXG30CIVB6ZQN3X3IK6BZXQ" hidden="1">#REF!</definedName>
    <definedName name="BEx94HZ5LURYM9ST744ALV6ZCKYP" localSheetId="10" hidden="1">#REF!</definedName>
    <definedName name="BEx94HZ5LURYM9ST744ALV6ZCKYP" localSheetId="11" hidden="1">#REF!</definedName>
    <definedName name="BEx94HZ5LURYM9ST744ALV6ZCKYP" localSheetId="19" hidden="1">#REF!</definedName>
    <definedName name="BEx94HZ5LURYM9ST744ALV6ZCKYP" localSheetId="4" hidden="1">#REF!</definedName>
    <definedName name="BEx94HZ5LURYM9ST744ALV6ZCKYP" hidden="1">#REF!</definedName>
    <definedName name="BEx94IQ75E90YUMWJ9N591LR7DQQ" localSheetId="10" hidden="1">#REF!</definedName>
    <definedName name="BEx94IQ75E90YUMWJ9N591LR7DQQ" localSheetId="11" hidden="1">#REF!</definedName>
    <definedName name="BEx94IQ75E90YUMWJ9N591LR7DQQ" localSheetId="19" hidden="1">#REF!</definedName>
    <definedName name="BEx94IQ75E90YUMWJ9N591LR7DQQ" localSheetId="4" hidden="1">#REF!</definedName>
    <definedName name="BEx94IQ75E90YUMWJ9N591LR7DQQ" hidden="1">#REF!</definedName>
    <definedName name="BEx94L9TBK45AUQSX1IUZ86U1GPQ" localSheetId="10" hidden="1">#REF!</definedName>
    <definedName name="BEx94L9TBK45AUQSX1IUZ86U1GPQ" localSheetId="11" hidden="1">#REF!</definedName>
    <definedName name="BEx94L9TBK45AUQSX1IUZ86U1GPQ" localSheetId="19" hidden="1">#REF!</definedName>
    <definedName name="BEx94L9TBK45AUQSX1IUZ86U1GPQ" localSheetId="4" hidden="1">#REF!</definedName>
    <definedName name="BEx94L9TBK45AUQSX1IUZ86U1GPQ" hidden="1">#REF!</definedName>
    <definedName name="BEx94N7W5T3U7UOE97D6OVIBUCXS" localSheetId="10" hidden="1">#REF!</definedName>
    <definedName name="BEx94N7W5T3U7UOE97D6OVIBUCXS" localSheetId="11" hidden="1">#REF!</definedName>
    <definedName name="BEx94N7W5T3U7UOE97D6OVIBUCXS" localSheetId="19" hidden="1">#REF!</definedName>
    <definedName name="BEx94N7W5T3U7UOE97D6OVIBUCXS" localSheetId="4" hidden="1">#REF!</definedName>
    <definedName name="BEx94N7W5T3U7UOE97D6OVIBUCXS" hidden="1">#REF!</definedName>
    <definedName name="BEx953PB6S6ECMD8N0JSW0CBG0DA" localSheetId="10" hidden="1">#REF!</definedName>
    <definedName name="BEx953PB6S6ECMD8N0JSW0CBG0DA" localSheetId="11" hidden="1">#REF!</definedName>
    <definedName name="BEx953PB6S6ECMD8N0JSW0CBG0DA" localSheetId="19" hidden="1">#REF!</definedName>
    <definedName name="BEx953PB6S6ECMD8N0JSW0CBG0DA" localSheetId="4" hidden="1">#REF!</definedName>
    <definedName name="BEx953PB6S6ECMD8N0JSW0CBG0DA" hidden="1">#REF!</definedName>
    <definedName name="BEx955NIAWX5OLAHMTV6QFUZPR30" localSheetId="10" hidden="1">#REF!</definedName>
    <definedName name="BEx955NIAWX5OLAHMTV6QFUZPR30" localSheetId="11" hidden="1">#REF!</definedName>
    <definedName name="BEx955NIAWX5OLAHMTV6QFUZPR30" localSheetId="19" hidden="1">#REF!</definedName>
    <definedName name="BEx955NIAWX5OLAHMTV6QFUZPR30" localSheetId="4" hidden="1">#REF!</definedName>
    <definedName name="BEx955NIAWX5OLAHMTV6QFUZPR30" hidden="1">#REF!</definedName>
    <definedName name="BEx9581TYVI2M5TT4ISDAJV4W7Z6" localSheetId="10" hidden="1">#REF!</definedName>
    <definedName name="BEx9581TYVI2M5TT4ISDAJV4W7Z6" localSheetId="11" hidden="1">#REF!</definedName>
    <definedName name="BEx9581TYVI2M5TT4ISDAJV4W7Z6" localSheetId="19" hidden="1">#REF!</definedName>
    <definedName name="BEx9581TYVI2M5TT4ISDAJV4W7Z6" localSheetId="4" hidden="1">#REF!</definedName>
    <definedName name="BEx9581TYVI2M5TT4ISDAJV4W7Z6" hidden="1">#REF!</definedName>
    <definedName name="BEx95NHF4RVUE0YDOAFZEIVBYJXD" localSheetId="10" hidden="1">#REF!</definedName>
    <definedName name="BEx95NHF4RVUE0YDOAFZEIVBYJXD" localSheetId="11" hidden="1">#REF!</definedName>
    <definedName name="BEx95NHF4RVUE0YDOAFZEIVBYJXD" localSheetId="19" hidden="1">#REF!</definedName>
    <definedName name="BEx95NHF4RVUE0YDOAFZEIVBYJXD" localSheetId="4" hidden="1">#REF!</definedName>
    <definedName name="BEx95NHF4RVUE0YDOAFZEIVBYJXD" hidden="1">#REF!</definedName>
    <definedName name="BEx95QBZMG0E2KQ9BERJ861QLYN3" localSheetId="10" hidden="1">#REF!</definedName>
    <definedName name="BEx95QBZMG0E2KQ9BERJ861QLYN3" localSheetId="11" hidden="1">#REF!</definedName>
    <definedName name="BEx95QBZMG0E2KQ9BERJ861QLYN3" localSheetId="19" hidden="1">#REF!</definedName>
    <definedName name="BEx95QBZMG0E2KQ9BERJ861QLYN3" localSheetId="4" hidden="1">#REF!</definedName>
    <definedName name="BEx95QBZMG0E2KQ9BERJ861QLYN3" hidden="1">#REF!</definedName>
    <definedName name="BEx95QHBVDN795UNQJLRXG3RDU49" localSheetId="10" hidden="1">#REF!</definedName>
    <definedName name="BEx95QHBVDN795UNQJLRXG3RDU49" localSheetId="11" hidden="1">#REF!</definedName>
    <definedName name="BEx95QHBVDN795UNQJLRXG3RDU49" localSheetId="19" hidden="1">#REF!</definedName>
    <definedName name="BEx95QHBVDN795UNQJLRXG3RDU49" localSheetId="4" hidden="1">#REF!</definedName>
    <definedName name="BEx95QHBVDN795UNQJLRXG3RDU49" hidden="1">#REF!</definedName>
    <definedName name="BEx95TBVUWV7L7OMFMZDQEXGVHU6" localSheetId="10" hidden="1">#REF!</definedName>
    <definedName name="BEx95TBVUWV7L7OMFMZDQEXGVHU6" localSheetId="11" hidden="1">#REF!</definedName>
    <definedName name="BEx95TBVUWV7L7OMFMZDQEXGVHU6" localSheetId="19" hidden="1">#REF!</definedName>
    <definedName name="BEx95TBVUWV7L7OMFMZDQEXGVHU6" localSheetId="4" hidden="1">#REF!</definedName>
    <definedName name="BEx95TBVUWV7L7OMFMZDQEXGVHU6" hidden="1">#REF!</definedName>
    <definedName name="BEx95U89DZZSVO39TGS62CX8G9N4" localSheetId="10" hidden="1">#REF!</definedName>
    <definedName name="BEx95U89DZZSVO39TGS62CX8G9N4" localSheetId="11" hidden="1">#REF!</definedName>
    <definedName name="BEx95U89DZZSVO39TGS62CX8G9N4" localSheetId="19" hidden="1">#REF!</definedName>
    <definedName name="BEx95U89DZZSVO39TGS62CX8G9N4" localSheetId="4" hidden="1">#REF!</definedName>
    <definedName name="BEx95U89DZZSVO39TGS62CX8G9N4" hidden="1">#REF!</definedName>
    <definedName name="BEx9602K2GHNBUEUVT9ONRQU1GMD" localSheetId="10" hidden="1">#REF!</definedName>
    <definedName name="BEx9602K2GHNBUEUVT9ONRQU1GMD" localSheetId="11" hidden="1">#REF!</definedName>
    <definedName name="BEx9602K2GHNBUEUVT9ONRQU1GMD" localSheetId="19" hidden="1">#REF!</definedName>
    <definedName name="BEx9602K2GHNBUEUVT9ONRQU1GMD" localSheetId="4" hidden="1">#REF!</definedName>
    <definedName name="BEx9602K2GHNBUEUVT9ONRQU1GMD" hidden="1">#REF!</definedName>
    <definedName name="BEx962BL3Y4LA53EBYI64ZYMZE8U" localSheetId="10" hidden="1">#REF!</definedName>
    <definedName name="BEx962BL3Y4LA53EBYI64ZYMZE8U" localSheetId="11" hidden="1">#REF!</definedName>
    <definedName name="BEx962BL3Y4LA53EBYI64ZYMZE8U" localSheetId="19" hidden="1">#REF!</definedName>
    <definedName name="BEx962BL3Y4LA53EBYI64ZYMZE8U" localSheetId="4" hidden="1">#REF!</definedName>
    <definedName name="BEx962BL3Y4LA53EBYI64ZYMZE8U" hidden="1">#REF!</definedName>
    <definedName name="BEx96KR21O7H9R29TN0S45Y3QPUK" localSheetId="10" hidden="1">#REF!</definedName>
    <definedName name="BEx96KR21O7H9R29TN0S45Y3QPUK" localSheetId="11" hidden="1">#REF!</definedName>
    <definedName name="BEx96KR21O7H9R29TN0S45Y3QPUK" localSheetId="19" hidden="1">#REF!</definedName>
    <definedName name="BEx96KR21O7H9R29TN0S45Y3QPUK" localSheetId="4" hidden="1">#REF!</definedName>
    <definedName name="BEx96KR21O7H9R29TN0S45Y3QPUK" hidden="1">#REF!</definedName>
    <definedName name="BEx96LCN7XYXINLGJJ7F1GZ6Q2CA" localSheetId="10" hidden="1">#REF!</definedName>
    <definedName name="BEx96LCN7XYXINLGJJ7F1GZ6Q2CA" localSheetId="11" hidden="1">#REF!</definedName>
    <definedName name="BEx96LCN7XYXINLGJJ7F1GZ6Q2CA" localSheetId="19" hidden="1">#REF!</definedName>
    <definedName name="BEx96LCN7XYXINLGJJ7F1GZ6Q2CA" localSheetId="4" hidden="1">#REF!</definedName>
    <definedName name="BEx96LCN7XYXINLGJJ7F1GZ6Q2CA" hidden="1">#REF!</definedName>
    <definedName name="BEx96SUFKHHFE8XQ6UUO6ILDOXHO" localSheetId="10" hidden="1">#REF!</definedName>
    <definedName name="BEx96SUFKHHFE8XQ6UUO6ILDOXHO" localSheetId="11" hidden="1">#REF!</definedName>
    <definedName name="BEx96SUFKHHFE8XQ6UUO6ILDOXHO" localSheetId="19" hidden="1">#REF!</definedName>
    <definedName name="BEx96SUFKHHFE8XQ6UUO6ILDOXHO" localSheetId="4" hidden="1">#REF!</definedName>
    <definedName name="BEx96SUFKHHFE8XQ6UUO6ILDOXHO" hidden="1">#REF!</definedName>
    <definedName name="BEx96UN4YWXBDEZ1U1ZUIPP41Z7I" localSheetId="10" hidden="1">#REF!</definedName>
    <definedName name="BEx96UN4YWXBDEZ1U1ZUIPP41Z7I" localSheetId="11" hidden="1">#REF!</definedName>
    <definedName name="BEx96UN4YWXBDEZ1U1ZUIPP41Z7I" localSheetId="19" hidden="1">#REF!</definedName>
    <definedName name="BEx96UN4YWXBDEZ1U1ZUIPP41Z7I" localSheetId="4" hidden="1">#REF!</definedName>
    <definedName name="BEx96UN4YWXBDEZ1U1ZUIPP41Z7I" hidden="1">#REF!</definedName>
    <definedName name="BEx970MYCPJ6DQ44TKLOIGZO5LHH" localSheetId="10" hidden="1">#REF!</definedName>
    <definedName name="BEx970MYCPJ6DQ44TKLOIGZO5LHH" localSheetId="11" hidden="1">#REF!</definedName>
    <definedName name="BEx970MYCPJ6DQ44TKLOIGZO5LHH" localSheetId="19" hidden="1">#REF!</definedName>
    <definedName name="BEx970MYCPJ6DQ44TKLOIGZO5LHH" localSheetId="4" hidden="1">#REF!</definedName>
    <definedName name="BEx970MYCPJ6DQ44TKLOIGZO5LHH" hidden="1">#REF!</definedName>
    <definedName name="BEx978KSD61YJH3S9DGO050R2EHA" localSheetId="10" hidden="1">#REF!</definedName>
    <definedName name="BEx978KSD61YJH3S9DGO050R2EHA" localSheetId="11" hidden="1">#REF!</definedName>
    <definedName name="BEx978KSD61YJH3S9DGO050R2EHA" localSheetId="19" hidden="1">#REF!</definedName>
    <definedName name="BEx978KSD61YJH3S9DGO050R2EHA" localSheetId="4" hidden="1">#REF!</definedName>
    <definedName name="BEx978KSD61YJH3S9DGO050R2EHA" hidden="1">#REF!</definedName>
    <definedName name="BEx97H9O1NAKAPK4MX4PKO34ICL5" localSheetId="10" hidden="1">#REF!</definedName>
    <definedName name="BEx97H9O1NAKAPK4MX4PKO34ICL5" localSheetId="11" hidden="1">#REF!</definedName>
    <definedName name="BEx97H9O1NAKAPK4MX4PKO34ICL5" localSheetId="19" hidden="1">#REF!</definedName>
    <definedName name="BEx97H9O1NAKAPK4MX4PKO34ICL5" localSheetId="4" hidden="1">#REF!</definedName>
    <definedName name="BEx97H9O1NAKAPK4MX4PKO34ICL5" hidden="1">#REF!</definedName>
    <definedName name="BEx97HVA5F2I0D6ID81KCUDEQOIH" localSheetId="10" hidden="1">#REF!</definedName>
    <definedName name="BEx97HVA5F2I0D6ID81KCUDEQOIH" localSheetId="11" hidden="1">#REF!</definedName>
    <definedName name="BEx97HVA5F2I0D6ID81KCUDEQOIH" localSheetId="19" hidden="1">#REF!</definedName>
    <definedName name="BEx97HVA5F2I0D6ID81KCUDEQOIH" localSheetId="4" hidden="1">#REF!</definedName>
    <definedName name="BEx97HVA5F2I0D6ID81KCUDEQOIH" hidden="1">#REF!</definedName>
    <definedName name="BEx97MNUZQ1Z0AO2FL7XQYVNCPR7" localSheetId="10" hidden="1">#REF!</definedName>
    <definedName name="BEx97MNUZQ1Z0AO2FL7XQYVNCPR7" localSheetId="11" hidden="1">#REF!</definedName>
    <definedName name="BEx97MNUZQ1Z0AO2FL7XQYVNCPR7" localSheetId="19" hidden="1">#REF!</definedName>
    <definedName name="BEx97MNUZQ1Z0AO2FL7XQYVNCPR7" localSheetId="4" hidden="1">#REF!</definedName>
    <definedName name="BEx97MNUZQ1Z0AO2FL7XQYVNCPR7" hidden="1">#REF!</definedName>
    <definedName name="BEx97NPQBACJVD9K1YXI08RTW9E2" localSheetId="10" hidden="1">#REF!</definedName>
    <definedName name="BEx97NPQBACJVD9K1YXI08RTW9E2" localSheetId="11" hidden="1">#REF!</definedName>
    <definedName name="BEx97NPQBACJVD9K1YXI08RTW9E2" localSheetId="19" hidden="1">#REF!</definedName>
    <definedName name="BEx97NPQBACJVD9K1YXI08RTW9E2" localSheetId="4" hidden="1">#REF!</definedName>
    <definedName name="BEx97NPQBACJVD9K1YXI08RTW9E2" hidden="1">#REF!</definedName>
    <definedName name="BEx97RWQLXS0OORDCN69IGA58CWU" localSheetId="10" hidden="1">#REF!</definedName>
    <definedName name="BEx97RWQLXS0OORDCN69IGA58CWU" localSheetId="11" hidden="1">#REF!</definedName>
    <definedName name="BEx97RWQLXS0OORDCN69IGA58CWU" localSheetId="19" hidden="1">#REF!</definedName>
    <definedName name="BEx97RWQLXS0OORDCN69IGA58CWU" localSheetId="4" hidden="1">#REF!</definedName>
    <definedName name="BEx97RWQLXS0OORDCN69IGA58CWU" hidden="1">#REF!</definedName>
    <definedName name="BEx97YNGGDFIXHTMGFL2IHAQX9MI" localSheetId="10" hidden="1">#REF!</definedName>
    <definedName name="BEx97YNGGDFIXHTMGFL2IHAQX9MI" localSheetId="11" hidden="1">#REF!</definedName>
    <definedName name="BEx97YNGGDFIXHTMGFL2IHAQX9MI" localSheetId="19" hidden="1">#REF!</definedName>
    <definedName name="BEx97YNGGDFIXHTMGFL2IHAQX9MI" localSheetId="4" hidden="1">#REF!</definedName>
    <definedName name="BEx97YNGGDFIXHTMGFL2IHAQX9MI" hidden="1">#REF!</definedName>
    <definedName name="BEx981HW73BUZWT14TBTZHC0ZTJ4" localSheetId="10" hidden="1">#REF!</definedName>
    <definedName name="BEx981HW73BUZWT14TBTZHC0ZTJ4" localSheetId="11" hidden="1">#REF!</definedName>
    <definedName name="BEx981HW73BUZWT14TBTZHC0ZTJ4" localSheetId="19" hidden="1">#REF!</definedName>
    <definedName name="BEx981HW73BUZWT14TBTZHC0ZTJ4" localSheetId="4" hidden="1">#REF!</definedName>
    <definedName name="BEx981HW73BUZWT14TBTZHC0ZTJ4" hidden="1">#REF!</definedName>
    <definedName name="BEx9871KU0N99P0900EAK69VFYT2" localSheetId="10" hidden="1">#REF!</definedName>
    <definedName name="BEx9871KU0N99P0900EAK69VFYT2" localSheetId="11" hidden="1">#REF!</definedName>
    <definedName name="BEx9871KU0N99P0900EAK69VFYT2" localSheetId="19" hidden="1">#REF!</definedName>
    <definedName name="BEx9871KU0N99P0900EAK69VFYT2" localSheetId="4" hidden="1">#REF!</definedName>
    <definedName name="BEx9871KU0N99P0900EAK69VFYT2" hidden="1">#REF!</definedName>
    <definedName name="BEx98IFKNJFGZFLID1YTRFEG1SXY" localSheetId="10" hidden="1">#REF!</definedName>
    <definedName name="BEx98IFKNJFGZFLID1YTRFEG1SXY" localSheetId="11" hidden="1">#REF!</definedName>
    <definedName name="BEx98IFKNJFGZFLID1YTRFEG1SXY" localSheetId="19" hidden="1">#REF!</definedName>
    <definedName name="BEx98IFKNJFGZFLID1YTRFEG1SXY" localSheetId="4" hidden="1">#REF!</definedName>
    <definedName name="BEx98IFKNJFGZFLID1YTRFEG1SXY" hidden="1">#REF!</definedName>
    <definedName name="BEx98P69BIIMT8GYF47HHAUZRY7B" localSheetId="10" hidden="1">#REF!</definedName>
    <definedName name="BEx98P69BIIMT8GYF47HHAUZRY7B" localSheetId="11" hidden="1">#REF!</definedName>
    <definedName name="BEx98P69BIIMT8GYF47HHAUZRY7B" localSheetId="19" hidden="1">#REF!</definedName>
    <definedName name="BEx98P69BIIMT8GYF47HHAUZRY7B" localSheetId="4" hidden="1">#REF!</definedName>
    <definedName name="BEx98P69BIIMT8GYF47HHAUZRY7B" hidden="1">#REF!</definedName>
    <definedName name="BEx9915UVD4G7RA3IMLFZ0LG3UA2" localSheetId="10" hidden="1">#REF!</definedName>
    <definedName name="BEx9915UVD4G7RA3IMLFZ0LG3UA2" localSheetId="11" hidden="1">#REF!</definedName>
    <definedName name="BEx9915UVD4G7RA3IMLFZ0LG3UA2" localSheetId="19" hidden="1">#REF!</definedName>
    <definedName name="BEx9915UVD4G7RA3IMLFZ0LG3UA2" localSheetId="4" hidden="1">#REF!</definedName>
    <definedName name="BEx9915UVD4G7RA3IMLFZ0LG3UA2" hidden="1">#REF!</definedName>
    <definedName name="BEx992CZON8AO7U7V88VN1JBO0MG" localSheetId="10" hidden="1">#REF!</definedName>
    <definedName name="BEx992CZON8AO7U7V88VN1JBO0MG" localSheetId="11" hidden="1">#REF!</definedName>
    <definedName name="BEx992CZON8AO7U7V88VN1JBO0MG" localSheetId="19" hidden="1">#REF!</definedName>
    <definedName name="BEx992CZON8AO7U7V88VN1JBO0MG" localSheetId="4" hidden="1">#REF!</definedName>
    <definedName name="BEx992CZON8AO7U7V88VN1JBO0MG" hidden="1">#REF!</definedName>
    <definedName name="BEx9952469XMFGSPXL7CMXHPJF90" localSheetId="10" hidden="1">#REF!</definedName>
    <definedName name="BEx9952469XMFGSPXL7CMXHPJF90" localSheetId="11" hidden="1">#REF!</definedName>
    <definedName name="BEx9952469XMFGSPXL7CMXHPJF90" localSheetId="19" hidden="1">#REF!</definedName>
    <definedName name="BEx9952469XMFGSPXL7CMXHPJF90" localSheetId="4" hidden="1">#REF!</definedName>
    <definedName name="BEx9952469XMFGSPXL7CMXHPJF90" hidden="1">#REF!</definedName>
    <definedName name="BEx99B77I7TUSHRR4HIZ9FU2EIUT" localSheetId="10" hidden="1">#REF!</definedName>
    <definedName name="BEx99B77I7TUSHRR4HIZ9FU2EIUT" localSheetId="11" hidden="1">#REF!</definedName>
    <definedName name="BEx99B77I7TUSHRR4HIZ9FU2EIUT" localSheetId="19" hidden="1">#REF!</definedName>
    <definedName name="BEx99B77I7TUSHRR4HIZ9FU2EIUT" localSheetId="4" hidden="1">#REF!</definedName>
    <definedName name="BEx99B77I7TUSHRR4HIZ9FU2EIUT" hidden="1">#REF!</definedName>
    <definedName name="BEx99Q6PH5F3OQKCCAAO75PYDEFN" localSheetId="10" hidden="1">#REF!</definedName>
    <definedName name="BEx99Q6PH5F3OQKCCAAO75PYDEFN" localSheetId="11" hidden="1">#REF!</definedName>
    <definedName name="BEx99Q6PH5F3OQKCCAAO75PYDEFN" localSheetId="19" hidden="1">#REF!</definedName>
    <definedName name="BEx99Q6PH5F3OQKCCAAO75PYDEFN" localSheetId="4" hidden="1">#REF!</definedName>
    <definedName name="BEx99Q6PH5F3OQKCCAAO75PYDEFN" hidden="1">#REF!</definedName>
    <definedName name="BEx99WBYT2D6UUC1PT7A40ENYID4" localSheetId="10" hidden="1">#REF!</definedName>
    <definedName name="BEx99WBYT2D6UUC1PT7A40ENYID4" localSheetId="11" hidden="1">#REF!</definedName>
    <definedName name="BEx99WBYT2D6UUC1PT7A40ENYID4" localSheetId="19" hidden="1">#REF!</definedName>
    <definedName name="BEx99WBYT2D6UUC1PT7A40ENYID4" localSheetId="4" hidden="1">#REF!</definedName>
    <definedName name="BEx99WBYT2D6UUC1PT7A40ENYID4" hidden="1">#REF!</definedName>
    <definedName name="BEx99XOGHOM28CNCYKQWYGL56W2S" localSheetId="10" hidden="1">#REF!</definedName>
    <definedName name="BEx99XOGHOM28CNCYKQWYGL56W2S" localSheetId="11" hidden="1">#REF!</definedName>
    <definedName name="BEx99XOGHOM28CNCYKQWYGL56W2S" localSheetId="19" hidden="1">#REF!</definedName>
    <definedName name="BEx99XOGHOM28CNCYKQWYGL56W2S" localSheetId="4" hidden="1">#REF!</definedName>
    <definedName name="BEx99XOGHOM28CNCYKQWYGL56W2S" hidden="1">#REF!</definedName>
    <definedName name="BEx99ZRZ4I7FHDPGRAT5VW7NVBPU" localSheetId="10" hidden="1">#REF!</definedName>
    <definedName name="BEx99ZRZ4I7FHDPGRAT5VW7NVBPU" localSheetId="11" hidden="1">#REF!</definedName>
    <definedName name="BEx99ZRZ4I7FHDPGRAT5VW7NVBPU" localSheetId="19" hidden="1">#REF!</definedName>
    <definedName name="BEx99ZRZ4I7FHDPGRAT5VW7NVBPU" localSheetId="4" hidden="1">#REF!</definedName>
    <definedName name="BEx99ZRZ4I7FHDPGRAT5VW7NVBPU" hidden="1">#REF!</definedName>
    <definedName name="BEx9ADEZWBEQPGJQWFK2GDZROZGM" localSheetId="10" hidden="1">#REF!</definedName>
    <definedName name="BEx9ADEZWBEQPGJQWFK2GDZROZGM" localSheetId="11" hidden="1">#REF!</definedName>
    <definedName name="BEx9ADEZWBEQPGJQWFK2GDZROZGM" localSheetId="19" hidden="1">#REF!</definedName>
    <definedName name="BEx9ADEZWBEQPGJQWFK2GDZROZGM" localSheetId="4" hidden="1">#REF!</definedName>
    <definedName name="BEx9ADEZWBEQPGJQWFK2GDZROZGM" hidden="1">#REF!</definedName>
    <definedName name="BEx9AT5E3ZSHKSOL35O38L8HF9TH" localSheetId="10" hidden="1">#REF!</definedName>
    <definedName name="BEx9AT5E3ZSHKSOL35O38L8HF9TH" localSheetId="11" hidden="1">#REF!</definedName>
    <definedName name="BEx9AT5E3ZSHKSOL35O38L8HF9TH" localSheetId="19" hidden="1">#REF!</definedName>
    <definedName name="BEx9AT5E3ZSHKSOL35O38L8HF9TH" localSheetId="4" hidden="1">#REF!</definedName>
    <definedName name="BEx9AT5E3ZSHKSOL35O38L8HF9TH" hidden="1">#REF!</definedName>
    <definedName name="BEx9AV8W1FAWF5BHATYEN47X12JN" localSheetId="10" hidden="1">#REF!</definedName>
    <definedName name="BEx9AV8W1FAWF5BHATYEN47X12JN" localSheetId="11" hidden="1">#REF!</definedName>
    <definedName name="BEx9AV8W1FAWF5BHATYEN47X12JN" localSheetId="19" hidden="1">#REF!</definedName>
    <definedName name="BEx9AV8W1FAWF5BHATYEN47X12JN" localSheetId="4" hidden="1">#REF!</definedName>
    <definedName name="BEx9AV8W1FAWF5BHATYEN47X12JN" hidden="1">#REF!</definedName>
    <definedName name="BEx9B8A5186FNTQQNLIO5LK02ABI" localSheetId="10" hidden="1">#REF!</definedName>
    <definedName name="BEx9B8A5186FNTQQNLIO5LK02ABI" localSheetId="11" hidden="1">#REF!</definedName>
    <definedName name="BEx9B8A5186FNTQQNLIO5LK02ABI" localSheetId="19" hidden="1">#REF!</definedName>
    <definedName name="BEx9B8A5186FNTQQNLIO5LK02ABI" localSheetId="4" hidden="1">#REF!</definedName>
    <definedName name="BEx9B8A5186FNTQQNLIO5LK02ABI" hidden="1">#REF!</definedName>
    <definedName name="BEx9B8VR20E2CILU4CDQUQQ9ONXK" localSheetId="10" hidden="1">#REF!</definedName>
    <definedName name="BEx9B8VR20E2CILU4CDQUQQ9ONXK" localSheetId="11" hidden="1">#REF!</definedName>
    <definedName name="BEx9B8VR20E2CILU4CDQUQQ9ONXK" localSheetId="19" hidden="1">#REF!</definedName>
    <definedName name="BEx9B8VR20E2CILU4CDQUQQ9ONXK" localSheetId="4" hidden="1">#REF!</definedName>
    <definedName name="BEx9B8VR20E2CILU4CDQUQQ9ONXK" hidden="1">#REF!</definedName>
    <definedName name="BEx9B917EUP13X6FQ3NPQL76XM5V" localSheetId="10" hidden="1">#REF!</definedName>
    <definedName name="BEx9B917EUP13X6FQ3NPQL76XM5V" localSheetId="11" hidden="1">#REF!</definedName>
    <definedName name="BEx9B917EUP13X6FQ3NPQL76XM5V" localSheetId="19" hidden="1">#REF!</definedName>
    <definedName name="BEx9B917EUP13X6FQ3NPQL76XM5V" localSheetId="4" hidden="1">#REF!</definedName>
    <definedName name="BEx9B917EUP13X6FQ3NPQL76XM5V" hidden="1">#REF!</definedName>
    <definedName name="BEx9BAJ5WYEQ623HUT9NNCMP3RUG" localSheetId="10" hidden="1">#REF!</definedName>
    <definedName name="BEx9BAJ5WYEQ623HUT9NNCMP3RUG" localSheetId="11" hidden="1">#REF!</definedName>
    <definedName name="BEx9BAJ5WYEQ623HUT9NNCMP3RUG" localSheetId="19" hidden="1">#REF!</definedName>
    <definedName name="BEx9BAJ5WYEQ623HUT9NNCMP3RUG" localSheetId="4" hidden="1">#REF!</definedName>
    <definedName name="BEx9BAJ5WYEQ623HUT9NNCMP3RUG" hidden="1">#REF!</definedName>
    <definedName name="BEx9BYSYW7QCPXS2NAVLFAU5Y2Z2" localSheetId="10" hidden="1">#REF!</definedName>
    <definedName name="BEx9BYSYW7QCPXS2NAVLFAU5Y2Z2" localSheetId="11" hidden="1">#REF!</definedName>
    <definedName name="BEx9BYSYW7QCPXS2NAVLFAU5Y2Z2" localSheetId="19" hidden="1">#REF!</definedName>
    <definedName name="BEx9BYSYW7QCPXS2NAVLFAU5Y2Z2" localSheetId="4" hidden="1">#REF!</definedName>
    <definedName name="BEx9BYSYW7QCPXS2NAVLFAU5Y2Z2" hidden="1">#REF!</definedName>
    <definedName name="BEx9C590HJ2O31IWJB73C1HR74AI" localSheetId="10" hidden="1">#REF!</definedName>
    <definedName name="BEx9C590HJ2O31IWJB73C1HR74AI" localSheetId="11" hidden="1">#REF!</definedName>
    <definedName name="BEx9C590HJ2O31IWJB73C1HR74AI" localSheetId="19" hidden="1">#REF!</definedName>
    <definedName name="BEx9C590HJ2O31IWJB73C1HR74AI" localSheetId="4" hidden="1">#REF!</definedName>
    <definedName name="BEx9C590HJ2O31IWJB73C1HR74AI" hidden="1">#REF!</definedName>
    <definedName name="BEx9CCQRMYYOGIOYTOM73VKDIPS1" localSheetId="10" hidden="1">#REF!</definedName>
    <definedName name="BEx9CCQRMYYOGIOYTOM73VKDIPS1" localSheetId="11" hidden="1">#REF!</definedName>
    <definedName name="BEx9CCQRMYYOGIOYTOM73VKDIPS1" localSheetId="19" hidden="1">#REF!</definedName>
    <definedName name="BEx9CCQRMYYOGIOYTOM73VKDIPS1" localSheetId="4" hidden="1">#REF!</definedName>
    <definedName name="BEx9CCQRMYYOGIOYTOM73VKDIPS1" hidden="1">#REF!</definedName>
    <definedName name="BEx9D1BC9FT19KY0INAABNDBAMR1" localSheetId="10" hidden="1">#REF!</definedName>
    <definedName name="BEx9D1BC9FT19KY0INAABNDBAMR1" localSheetId="11" hidden="1">#REF!</definedName>
    <definedName name="BEx9D1BC9FT19KY0INAABNDBAMR1" localSheetId="19" hidden="1">#REF!</definedName>
    <definedName name="BEx9D1BC9FT19KY0INAABNDBAMR1" localSheetId="4" hidden="1">#REF!</definedName>
    <definedName name="BEx9D1BC9FT19KY0INAABNDBAMR1" hidden="1">#REF!</definedName>
    <definedName name="BEx9DN6ZMF18Q39MPMXSDJTZQNJ3" localSheetId="10" hidden="1">#REF!</definedName>
    <definedName name="BEx9DN6ZMF18Q39MPMXSDJTZQNJ3" localSheetId="11" hidden="1">#REF!</definedName>
    <definedName name="BEx9DN6ZMF18Q39MPMXSDJTZQNJ3" localSheetId="19" hidden="1">#REF!</definedName>
    <definedName name="BEx9DN6ZMF18Q39MPMXSDJTZQNJ3" localSheetId="4" hidden="1">#REF!</definedName>
    <definedName name="BEx9DN6ZMF18Q39MPMXSDJTZQNJ3" hidden="1">#REF!</definedName>
    <definedName name="BEx9DUU8DALPSCW66GTMQRPXZ6GL" localSheetId="10" hidden="1">#REF!</definedName>
    <definedName name="BEx9DUU8DALPSCW66GTMQRPXZ6GL" localSheetId="11" hidden="1">#REF!</definedName>
    <definedName name="BEx9DUU8DALPSCW66GTMQRPXZ6GL" localSheetId="19" hidden="1">#REF!</definedName>
    <definedName name="BEx9DUU8DALPSCW66GTMQRPXZ6GL" localSheetId="4" hidden="1">#REF!</definedName>
    <definedName name="BEx9DUU8DALPSCW66GTMQRPXZ6GL" hidden="1">#REF!</definedName>
    <definedName name="BEx9E14TDNSEMI784W0OTIEQMWN6" localSheetId="10" hidden="1">#REF!</definedName>
    <definedName name="BEx9E14TDNSEMI784W0OTIEQMWN6" localSheetId="11" hidden="1">#REF!</definedName>
    <definedName name="BEx9E14TDNSEMI784W0OTIEQMWN6" localSheetId="19" hidden="1">#REF!</definedName>
    <definedName name="BEx9E14TDNSEMI784W0OTIEQMWN6" localSheetId="4" hidden="1">#REF!</definedName>
    <definedName name="BEx9E14TDNSEMI784W0OTIEQMWN6" hidden="1">#REF!</definedName>
    <definedName name="BEx9E2BZ2B1R41FMGJCJ7JLGLUAJ" localSheetId="10" hidden="1">#REF!</definedName>
    <definedName name="BEx9E2BZ2B1R41FMGJCJ7JLGLUAJ" localSheetId="11" hidden="1">#REF!</definedName>
    <definedName name="BEx9E2BZ2B1R41FMGJCJ7JLGLUAJ" localSheetId="19" hidden="1">#REF!</definedName>
    <definedName name="BEx9E2BZ2B1R41FMGJCJ7JLGLUAJ" localSheetId="4" hidden="1">#REF!</definedName>
    <definedName name="BEx9E2BZ2B1R41FMGJCJ7JLGLUAJ" hidden="1">#REF!</definedName>
    <definedName name="BEx9EG9KBJ77M8LEOR9ITOKN5KXY" localSheetId="10" hidden="1">#REF!</definedName>
    <definedName name="BEx9EG9KBJ77M8LEOR9ITOKN5KXY" localSheetId="11" hidden="1">#REF!</definedName>
    <definedName name="BEx9EG9KBJ77M8LEOR9ITOKN5KXY" localSheetId="19" hidden="1">#REF!</definedName>
    <definedName name="BEx9EG9KBJ77M8LEOR9ITOKN5KXY" localSheetId="4" hidden="1">#REF!</definedName>
    <definedName name="BEx9EG9KBJ77M8LEOR9ITOKN5KXY" hidden="1">#REF!</definedName>
    <definedName name="BEx9EMK6HAJJMVYZTN5AUIV7O1E6" localSheetId="10" hidden="1">#REF!</definedName>
    <definedName name="BEx9EMK6HAJJMVYZTN5AUIV7O1E6" localSheetId="11" hidden="1">#REF!</definedName>
    <definedName name="BEx9EMK6HAJJMVYZTN5AUIV7O1E6" localSheetId="19" hidden="1">#REF!</definedName>
    <definedName name="BEx9EMK6HAJJMVYZTN5AUIV7O1E6" localSheetId="4" hidden="1">#REF!</definedName>
    <definedName name="BEx9EMK6HAJJMVYZTN5AUIV7O1E6" hidden="1">#REF!</definedName>
    <definedName name="BEx9EQLVZHYQ1TPX7WH3SOWXCZLE" localSheetId="10" hidden="1">#REF!</definedName>
    <definedName name="BEx9EQLVZHYQ1TPX7WH3SOWXCZLE" localSheetId="11" hidden="1">#REF!</definedName>
    <definedName name="BEx9EQLVZHYQ1TPX7WH3SOWXCZLE" localSheetId="19" hidden="1">#REF!</definedName>
    <definedName name="BEx9EQLVZHYQ1TPX7WH3SOWXCZLE" localSheetId="4" hidden="1">#REF!</definedName>
    <definedName name="BEx9EQLVZHYQ1TPX7WH3SOWXCZLE" hidden="1">#REF!</definedName>
    <definedName name="BEx9ETLU0EK5LGEM1QCNYN2S8O5F" localSheetId="10" hidden="1">#REF!</definedName>
    <definedName name="BEx9ETLU0EK5LGEM1QCNYN2S8O5F" localSheetId="11" hidden="1">#REF!</definedName>
    <definedName name="BEx9ETLU0EK5LGEM1QCNYN2S8O5F" localSheetId="19" hidden="1">#REF!</definedName>
    <definedName name="BEx9ETLU0EK5LGEM1QCNYN2S8O5F" localSheetId="4" hidden="1">#REF!</definedName>
    <definedName name="BEx9ETLU0EK5LGEM1QCNYN2S8O5F" hidden="1">#REF!</definedName>
    <definedName name="BEx9F0Y2ESUNE3U7TQDLMPE9BO67" localSheetId="10" hidden="1">#REF!</definedName>
    <definedName name="BEx9F0Y2ESUNE3U7TQDLMPE9BO67" localSheetId="11" hidden="1">#REF!</definedName>
    <definedName name="BEx9F0Y2ESUNE3U7TQDLMPE9BO67" localSheetId="19" hidden="1">#REF!</definedName>
    <definedName name="BEx9F0Y2ESUNE3U7TQDLMPE9BO67" localSheetId="4" hidden="1">#REF!</definedName>
    <definedName name="BEx9F0Y2ESUNE3U7TQDLMPE9BO67" hidden="1">#REF!</definedName>
    <definedName name="BEx9F5W18ZGFOKGRE8PR6T1MO6GT" localSheetId="10" hidden="1">#REF!</definedName>
    <definedName name="BEx9F5W18ZGFOKGRE8PR6T1MO6GT" localSheetId="11" hidden="1">#REF!</definedName>
    <definedName name="BEx9F5W18ZGFOKGRE8PR6T1MO6GT" localSheetId="19" hidden="1">#REF!</definedName>
    <definedName name="BEx9F5W18ZGFOKGRE8PR6T1MO6GT" localSheetId="4" hidden="1">#REF!</definedName>
    <definedName name="BEx9F5W18ZGFOKGRE8PR6T1MO6GT" hidden="1">#REF!</definedName>
    <definedName name="BEx9F78N4HY0XFGBQ4UJRD52L1EI" localSheetId="10" hidden="1">#REF!</definedName>
    <definedName name="BEx9F78N4HY0XFGBQ4UJRD52L1EI" localSheetId="11" hidden="1">#REF!</definedName>
    <definedName name="BEx9F78N4HY0XFGBQ4UJRD52L1EI" localSheetId="19" hidden="1">#REF!</definedName>
    <definedName name="BEx9F78N4HY0XFGBQ4UJRD52L1EI" localSheetId="4" hidden="1">#REF!</definedName>
    <definedName name="BEx9F78N4HY0XFGBQ4UJRD52L1EI" hidden="1">#REF!</definedName>
    <definedName name="BEx9FF16LOQP5QIR4UHW5EIFGQB8" localSheetId="10" hidden="1">#REF!</definedName>
    <definedName name="BEx9FF16LOQP5QIR4UHW5EIFGQB8" localSheetId="11" hidden="1">#REF!</definedName>
    <definedName name="BEx9FF16LOQP5QIR4UHW5EIFGQB8" localSheetId="19" hidden="1">#REF!</definedName>
    <definedName name="BEx9FF16LOQP5QIR4UHW5EIFGQB8" localSheetId="4" hidden="1">#REF!</definedName>
    <definedName name="BEx9FF16LOQP5QIR4UHW5EIFGQB8" hidden="1">#REF!</definedName>
    <definedName name="BEx9FJTSRCZ3ZXT3QVBJT5NF8T7V" localSheetId="10" hidden="1">#REF!</definedName>
    <definedName name="BEx9FJTSRCZ3ZXT3QVBJT5NF8T7V" localSheetId="11" hidden="1">#REF!</definedName>
    <definedName name="BEx9FJTSRCZ3ZXT3QVBJT5NF8T7V" localSheetId="19" hidden="1">#REF!</definedName>
    <definedName name="BEx9FJTSRCZ3ZXT3QVBJT5NF8T7V" localSheetId="4" hidden="1">#REF!</definedName>
    <definedName name="BEx9FJTSRCZ3ZXT3QVBJT5NF8T7V" hidden="1">#REF!</definedName>
    <definedName name="BEx9FRBEEYPS5HLS3XT34AKZN94G" localSheetId="10" hidden="1">#REF!</definedName>
    <definedName name="BEx9FRBEEYPS5HLS3XT34AKZN94G" localSheetId="11" hidden="1">#REF!</definedName>
    <definedName name="BEx9FRBEEYPS5HLS3XT34AKZN94G" localSheetId="19" hidden="1">#REF!</definedName>
    <definedName name="BEx9FRBEEYPS5HLS3XT34AKZN94G" localSheetId="4" hidden="1">#REF!</definedName>
    <definedName name="BEx9FRBEEYPS5HLS3XT34AKZN94G" hidden="1">#REF!</definedName>
    <definedName name="BEx9GDY4D8ZPQJCYFIMYM0V0C51Y" localSheetId="10" hidden="1">#REF!</definedName>
    <definedName name="BEx9GDY4D8ZPQJCYFIMYM0V0C51Y" localSheetId="11" hidden="1">#REF!</definedName>
    <definedName name="BEx9GDY4D8ZPQJCYFIMYM0V0C51Y" localSheetId="19" hidden="1">#REF!</definedName>
    <definedName name="BEx9GDY4D8ZPQJCYFIMYM0V0C51Y" localSheetId="4" hidden="1">#REF!</definedName>
    <definedName name="BEx9GDY4D8ZPQJCYFIMYM0V0C51Y" hidden="1">#REF!</definedName>
    <definedName name="BEx9GGY04V0ZWI6O9KZH4KSBB389" localSheetId="10" hidden="1">#REF!</definedName>
    <definedName name="BEx9GGY04V0ZWI6O9KZH4KSBB389" localSheetId="11" hidden="1">#REF!</definedName>
    <definedName name="BEx9GGY04V0ZWI6O9KZH4KSBB389" localSheetId="19" hidden="1">#REF!</definedName>
    <definedName name="BEx9GGY04V0ZWI6O9KZH4KSBB389" localSheetId="4" hidden="1">#REF!</definedName>
    <definedName name="BEx9GGY04V0ZWI6O9KZH4KSBB389" hidden="1">#REF!</definedName>
    <definedName name="BEx9GNOPB6OZ2RH3FCDNJR38RJOS" localSheetId="10" hidden="1">#REF!</definedName>
    <definedName name="BEx9GNOPB6OZ2RH3FCDNJR38RJOS" localSheetId="11" hidden="1">#REF!</definedName>
    <definedName name="BEx9GNOPB6OZ2RH3FCDNJR38RJOS" localSheetId="19" hidden="1">#REF!</definedName>
    <definedName name="BEx9GNOPB6OZ2RH3FCDNJR38RJOS" localSheetId="4" hidden="1">#REF!</definedName>
    <definedName name="BEx9GNOPB6OZ2RH3FCDNJR38RJOS" hidden="1">#REF!</definedName>
    <definedName name="BEx9GUQALUWCD30UKUQGSWW8KBQ7" localSheetId="10" hidden="1">#REF!</definedName>
    <definedName name="BEx9GUQALUWCD30UKUQGSWW8KBQ7" localSheetId="11" hidden="1">#REF!</definedName>
    <definedName name="BEx9GUQALUWCD30UKUQGSWW8KBQ7" localSheetId="19" hidden="1">#REF!</definedName>
    <definedName name="BEx9GUQALUWCD30UKUQGSWW8KBQ7" localSheetId="4" hidden="1">#REF!</definedName>
    <definedName name="BEx9GUQALUWCD30UKUQGSWW8KBQ7" hidden="1">#REF!</definedName>
    <definedName name="BEx9GY6BVFQGCLMOWVT6PIC9WP5X" localSheetId="10" hidden="1">#REF!</definedName>
    <definedName name="BEx9GY6BVFQGCLMOWVT6PIC9WP5X" localSheetId="11" hidden="1">#REF!</definedName>
    <definedName name="BEx9GY6BVFQGCLMOWVT6PIC9WP5X" localSheetId="19" hidden="1">#REF!</definedName>
    <definedName name="BEx9GY6BVFQGCLMOWVT6PIC9WP5X" localSheetId="4" hidden="1">#REF!</definedName>
    <definedName name="BEx9GY6BVFQGCLMOWVT6PIC9WP5X" hidden="1">#REF!</definedName>
    <definedName name="BEx9GZ2P3FDHKXEBXX2VS0BG2NP2" localSheetId="10" hidden="1">#REF!</definedName>
    <definedName name="BEx9GZ2P3FDHKXEBXX2VS0BG2NP2" localSheetId="11" hidden="1">#REF!</definedName>
    <definedName name="BEx9GZ2P3FDHKXEBXX2VS0BG2NP2" localSheetId="19" hidden="1">#REF!</definedName>
    <definedName name="BEx9GZ2P3FDHKXEBXX2VS0BG2NP2" localSheetId="4" hidden="1">#REF!</definedName>
    <definedName name="BEx9GZ2P3FDHKXEBXX2VS0BG2NP2" hidden="1">#REF!</definedName>
    <definedName name="BEx9H04IB14E1437FF2OIRRWBSD7" localSheetId="10" hidden="1">#REF!</definedName>
    <definedName name="BEx9H04IB14E1437FF2OIRRWBSD7" localSheetId="11" hidden="1">#REF!</definedName>
    <definedName name="BEx9H04IB14E1437FF2OIRRWBSD7" localSheetId="19" hidden="1">#REF!</definedName>
    <definedName name="BEx9H04IB14E1437FF2OIRRWBSD7" localSheetId="4" hidden="1">#REF!</definedName>
    <definedName name="BEx9H04IB14E1437FF2OIRRWBSD7" hidden="1">#REF!</definedName>
    <definedName name="BEx9H5O1KDZJCW91Q29VRPY5YS6P" localSheetId="10" hidden="1">#REF!</definedName>
    <definedName name="BEx9H5O1KDZJCW91Q29VRPY5YS6P" localSheetId="11" hidden="1">#REF!</definedName>
    <definedName name="BEx9H5O1KDZJCW91Q29VRPY5YS6P" localSheetId="19" hidden="1">#REF!</definedName>
    <definedName name="BEx9H5O1KDZJCW91Q29VRPY5YS6P" localSheetId="4" hidden="1">#REF!</definedName>
    <definedName name="BEx9H5O1KDZJCW91Q29VRPY5YS6P" hidden="1">#REF!</definedName>
    <definedName name="BEx9H8YR0E906F1JXZMBX3LNT004" localSheetId="10" hidden="1">#REF!</definedName>
    <definedName name="BEx9H8YR0E906F1JXZMBX3LNT004" localSheetId="11" hidden="1">#REF!</definedName>
    <definedName name="BEx9H8YR0E906F1JXZMBX3LNT004" localSheetId="19" hidden="1">#REF!</definedName>
    <definedName name="BEx9H8YR0E906F1JXZMBX3LNT004" localSheetId="4" hidden="1">#REF!</definedName>
    <definedName name="BEx9H8YR0E906F1JXZMBX3LNT004" hidden="1">#REF!</definedName>
    <definedName name="BEx9I8XIG7E5NB48QQHXP23FIN60" localSheetId="10" hidden="1">#REF!</definedName>
    <definedName name="BEx9I8XIG7E5NB48QQHXP23FIN60" localSheetId="11" hidden="1">#REF!</definedName>
    <definedName name="BEx9I8XIG7E5NB48QQHXP23FIN60" localSheetId="19" hidden="1">#REF!</definedName>
    <definedName name="BEx9I8XIG7E5NB48QQHXP23FIN60" localSheetId="4" hidden="1">#REF!</definedName>
    <definedName name="BEx9I8XIG7E5NB48QQHXP23FIN60" hidden="1">#REF!</definedName>
    <definedName name="BEx9IQRF01ATLVK0YE60ARKQJ68L" localSheetId="10" hidden="1">#REF!</definedName>
    <definedName name="BEx9IQRF01ATLVK0YE60ARKQJ68L" localSheetId="11" hidden="1">#REF!</definedName>
    <definedName name="BEx9IQRF01ATLVK0YE60ARKQJ68L" localSheetId="19" hidden="1">#REF!</definedName>
    <definedName name="BEx9IQRF01ATLVK0YE60ARKQJ68L" localSheetId="4" hidden="1">#REF!</definedName>
    <definedName name="BEx9IQRF01ATLVK0YE60ARKQJ68L" hidden="1">#REF!</definedName>
    <definedName name="BEx9IT5QNZWKM6YQ5WER0DC2PMMU" localSheetId="10" hidden="1">#REF!</definedName>
    <definedName name="BEx9IT5QNZWKM6YQ5WER0DC2PMMU" localSheetId="11" hidden="1">#REF!</definedName>
    <definedName name="BEx9IT5QNZWKM6YQ5WER0DC2PMMU" localSheetId="19" hidden="1">#REF!</definedName>
    <definedName name="BEx9IT5QNZWKM6YQ5WER0DC2PMMU" localSheetId="4" hidden="1">#REF!</definedName>
    <definedName name="BEx9IT5QNZWKM6YQ5WER0DC2PMMU" hidden="1">#REF!</definedName>
    <definedName name="BEx9IW5MFLXTVCJHVUZTUH93AXOS" localSheetId="10" hidden="1">#REF!</definedName>
    <definedName name="BEx9IW5MFLXTVCJHVUZTUH93AXOS" localSheetId="11" hidden="1">#REF!</definedName>
    <definedName name="BEx9IW5MFLXTVCJHVUZTUH93AXOS" localSheetId="19" hidden="1">#REF!</definedName>
    <definedName name="BEx9IW5MFLXTVCJHVUZTUH93AXOS" localSheetId="4" hidden="1">#REF!</definedName>
    <definedName name="BEx9IW5MFLXTVCJHVUZTUH93AXOS" hidden="1">#REF!</definedName>
    <definedName name="BEx9IXCSPSZC80YZUPRCYTG326KV" localSheetId="10" hidden="1">#REF!</definedName>
    <definedName name="BEx9IXCSPSZC80YZUPRCYTG326KV" localSheetId="11" hidden="1">#REF!</definedName>
    <definedName name="BEx9IXCSPSZC80YZUPRCYTG326KV" localSheetId="19" hidden="1">#REF!</definedName>
    <definedName name="BEx9IXCSPSZC80YZUPRCYTG326KV" localSheetId="4" hidden="1">#REF!</definedName>
    <definedName name="BEx9IXCSPSZC80YZUPRCYTG326KV" hidden="1">#REF!</definedName>
    <definedName name="BEx9IZR39NHDGOM97H4E6F81RTQW" localSheetId="10" hidden="1">#REF!</definedName>
    <definedName name="BEx9IZR39NHDGOM97H4E6F81RTQW" localSheetId="11" hidden="1">#REF!</definedName>
    <definedName name="BEx9IZR39NHDGOM97H4E6F81RTQW" localSheetId="19" hidden="1">#REF!</definedName>
    <definedName name="BEx9IZR39NHDGOM97H4E6F81RTQW" localSheetId="4" hidden="1">#REF!</definedName>
    <definedName name="BEx9IZR39NHDGOM97H4E6F81RTQW" hidden="1">#REF!</definedName>
    <definedName name="BEx9J6CH5E7YZPER7HXEIOIKGPCA" localSheetId="10" hidden="1">#REF!</definedName>
    <definedName name="BEx9J6CH5E7YZPER7HXEIOIKGPCA" localSheetId="11" hidden="1">#REF!</definedName>
    <definedName name="BEx9J6CH5E7YZPER7HXEIOIKGPCA" localSheetId="19" hidden="1">#REF!</definedName>
    <definedName name="BEx9J6CH5E7YZPER7HXEIOIKGPCA" localSheetId="4" hidden="1">#REF!</definedName>
    <definedName name="BEx9J6CH5E7YZPER7HXEIOIKGPCA" hidden="1">#REF!</definedName>
    <definedName name="BEx9JJTZKVUJAVPTRE0RAVTEH41G" localSheetId="10" hidden="1">#REF!</definedName>
    <definedName name="BEx9JJTZKVUJAVPTRE0RAVTEH41G" localSheetId="11" hidden="1">#REF!</definedName>
    <definedName name="BEx9JJTZKVUJAVPTRE0RAVTEH41G" localSheetId="19" hidden="1">#REF!</definedName>
    <definedName name="BEx9JJTZKVUJAVPTRE0RAVTEH41G" localSheetId="4" hidden="1">#REF!</definedName>
    <definedName name="BEx9JJTZKVUJAVPTRE0RAVTEH41G" hidden="1">#REF!</definedName>
    <definedName name="BEx9JLBYK239B3F841C7YG1GT7ST" localSheetId="10" hidden="1">#REF!</definedName>
    <definedName name="BEx9JLBYK239B3F841C7YG1GT7ST" localSheetId="11" hidden="1">#REF!</definedName>
    <definedName name="BEx9JLBYK239B3F841C7YG1GT7ST" localSheetId="19" hidden="1">#REF!</definedName>
    <definedName name="BEx9JLBYK239B3F841C7YG1GT7ST" localSheetId="4" hidden="1">#REF!</definedName>
    <definedName name="BEx9JLBYK239B3F841C7YG1GT7ST" hidden="1">#REF!</definedName>
    <definedName name="BExAW4IIW5D0MDY6TJ3G4FOLPYIR" localSheetId="10" hidden="1">#REF!</definedName>
    <definedName name="BExAW4IIW5D0MDY6TJ3G4FOLPYIR" localSheetId="11" hidden="1">#REF!</definedName>
    <definedName name="BExAW4IIW5D0MDY6TJ3G4FOLPYIR" localSheetId="19" hidden="1">#REF!</definedName>
    <definedName name="BExAW4IIW5D0MDY6TJ3G4FOLPYIR" localSheetId="4" hidden="1">#REF!</definedName>
    <definedName name="BExAW4IIW5D0MDY6TJ3G4FOLPYIR" hidden="1">#REF!</definedName>
    <definedName name="BExAX410NB4F2XOB84OR2197H8M5" localSheetId="10" hidden="1">#REF!</definedName>
    <definedName name="BExAX410NB4F2XOB84OR2197H8M5" localSheetId="11" hidden="1">#REF!</definedName>
    <definedName name="BExAX410NB4F2XOB84OR2197H8M5" localSheetId="19" hidden="1">#REF!</definedName>
    <definedName name="BExAX410NB4F2XOB84OR2197H8M5" localSheetId="4" hidden="1">#REF!</definedName>
    <definedName name="BExAX410NB4F2XOB84OR2197H8M5" hidden="1">#REF!</definedName>
    <definedName name="BExAX8TNG8LQ5Q4904SAYQIPGBSV" localSheetId="10" hidden="1">#REF!</definedName>
    <definedName name="BExAX8TNG8LQ5Q4904SAYQIPGBSV" localSheetId="11" hidden="1">#REF!</definedName>
    <definedName name="BExAX8TNG8LQ5Q4904SAYQIPGBSV" localSheetId="19" hidden="1">#REF!</definedName>
    <definedName name="BExAX8TNG8LQ5Q4904SAYQIPGBSV" localSheetId="4" hidden="1">#REF!</definedName>
    <definedName name="BExAX8TNG8LQ5Q4904SAYQIPGBSV" hidden="1">#REF!</definedName>
    <definedName name="BExAY0EAT2LXR5MFGM0DLIB45PLO" localSheetId="10" hidden="1">#REF!</definedName>
    <definedName name="BExAY0EAT2LXR5MFGM0DLIB45PLO" localSheetId="11" hidden="1">#REF!</definedName>
    <definedName name="BExAY0EAT2LXR5MFGM0DLIB45PLO" localSheetId="19" hidden="1">#REF!</definedName>
    <definedName name="BExAY0EAT2LXR5MFGM0DLIB45PLO" localSheetId="4" hidden="1">#REF!</definedName>
    <definedName name="BExAY0EAT2LXR5MFGM0DLIB45PLO" hidden="1">#REF!</definedName>
    <definedName name="BExAYE6LNIEBR9DSNI5JGNITGKIT" localSheetId="10" hidden="1">#REF!</definedName>
    <definedName name="BExAYE6LNIEBR9DSNI5JGNITGKIT" localSheetId="11" hidden="1">#REF!</definedName>
    <definedName name="BExAYE6LNIEBR9DSNI5JGNITGKIT" localSheetId="19" hidden="1">#REF!</definedName>
    <definedName name="BExAYE6LNIEBR9DSNI5JGNITGKIT" localSheetId="4" hidden="1">#REF!</definedName>
    <definedName name="BExAYE6LNIEBR9DSNI5JGNITGKIT" hidden="1">#REF!</definedName>
    <definedName name="BExAYHMLXGGO25P8HYB2S75DEB4F" localSheetId="10" hidden="1">#REF!</definedName>
    <definedName name="BExAYHMLXGGO25P8HYB2S75DEB4F" localSheetId="11" hidden="1">#REF!</definedName>
    <definedName name="BExAYHMLXGGO25P8HYB2S75DEB4F" localSheetId="19" hidden="1">#REF!</definedName>
    <definedName name="BExAYHMLXGGO25P8HYB2S75DEB4F" localSheetId="4" hidden="1">#REF!</definedName>
    <definedName name="BExAYHMLXGGO25P8HYB2S75DEB4F" hidden="1">#REF!</definedName>
    <definedName name="BExAYKXAUWGDOPG952TEJ2UKZKWN" localSheetId="10" hidden="1">#REF!</definedName>
    <definedName name="BExAYKXAUWGDOPG952TEJ2UKZKWN" localSheetId="11" hidden="1">#REF!</definedName>
    <definedName name="BExAYKXAUWGDOPG952TEJ2UKZKWN" localSheetId="19" hidden="1">#REF!</definedName>
    <definedName name="BExAYKXAUWGDOPG952TEJ2UKZKWN" localSheetId="4" hidden="1">#REF!</definedName>
    <definedName name="BExAYKXAUWGDOPG952TEJ2UKZKWN" hidden="1">#REF!</definedName>
    <definedName name="BExAYP9TDTI2MBP6EYE0H39CPMXN" localSheetId="10" hidden="1">#REF!</definedName>
    <definedName name="BExAYP9TDTI2MBP6EYE0H39CPMXN" localSheetId="11" hidden="1">#REF!</definedName>
    <definedName name="BExAYP9TDTI2MBP6EYE0H39CPMXN" localSheetId="19" hidden="1">#REF!</definedName>
    <definedName name="BExAYP9TDTI2MBP6EYE0H39CPMXN" localSheetId="4" hidden="1">#REF!</definedName>
    <definedName name="BExAYP9TDTI2MBP6EYE0H39CPMXN" hidden="1">#REF!</definedName>
    <definedName name="BExAYPPWJPWDKU59O051WMGB7O0J" localSheetId="10" hidden="1">#REF!</definedName>
    <definedName name="BExAYPPWJPWDKU59O051WMGB7O0J" localSheetId="11" hidden="1">#REF!</definedName>
    <definedName name="BExAYPPWJPWDKU59O051WMGB7O0J" localSheetId="19" hidden="1">#REF!</definedName>
    <definedName name="BExAYPPWJPWDKU59O051WMGB7O0J" localSheetId="4" hidden="1">#REF!</definedName>
    <definedName name="BExAYPPWJPWDKU59O051WMGB7O0J" hidden="1">#REF!</definedName>
    <definedName name="BExAYR2JZCJBUH6F1LZC2A7JIVRJ" localSheetId="10" hidden="1">#REF!</definedName>
    <definedName name="BExAYR2JZCJBUH6F1LZC2A7JIVRJ" localSheetId="11" hidden="1">#REF!</definedName>
    <definedName name="BExAYR2JZCJBUH6F1LZC2A7JIVRJ" localSheetId="19" hidden="1">#REF!</definedName>
    <definedName name="BExAYR2JZCJBUH6F1LZC2A7JIVRJ" localSheetId="4" hidden="1">#REF!</definedName>
    <definedName name="BExAYR2JZCJBUH6F1LZC2A7JIVRJ" hidden="1">#REF!</definedName>
    <definedName name="BExAYTGVRD3DLKO75RFPMBKCIWB8" localSheetId="10" hidden="1">#REF!</definedName>
    <definedName name="BExAYTGVRD3DLKO75RFPMBKCIWB8" localSheetId="11" hidden="1">#REF!</definedName>
    <definedName name="BExAYTGVRD3DLKO75RFPMBKCIWB8" localSheetId="19" hidden="1">#REF!</definedName>
    <definedName name="BExAYTGVRD3DLKO75RFPMBKCIWB8" localSheetId="4" hidden="1">#REF!</definedName>
    <definedName name="BExAYTGVRD3DLKO75RFPMBKCIWB8" hidden="1">#REF!</definedName>
    <definedName name="BExAYY9H9COOT46HJLPVDLTO12UL" localSheetId="10" hidden="1">#REF!</definedName>
    <definedName name="BExAYY9H9COOT46HJLPVDLTO12UL" localSheetId="11" hidden="1">#REF!</definedName>
    <definedName name="BExAYY9H9COOT46HJLPVDLTO12UL" localSheetId="19" hidden="1">#REF!</definedName>
    <definedName name="BExAYY9H9COOT46HJLPVDLTO12UL" localSheetId="4" hidden="1">#REF!</definedName>
    <definedName name="BExAYY9H9COOT46HJLPVDLTO12UL" hidden="1">#REF!</definedName>
    <definedName name="BExAZCNEGB4JYHC8CZ51KTN890US" localSheetId="10" hidden="1">#REF!</definedName>
    <definedName name="BExAZCNEGB4JYHC8CZ51KTN890US" localSheetId="11" hidden="1">#REF!</definedName>
    <definedName name="BExAZCNEGB4JYHC8CZ51KTN890US" localSheetId="19" hidden="1">#REF!</definedName>
    <definedName name="BExAZCNEGB4JYHC8CZ51KTN890US" localSheetId="4" hidden="1">#REF!</definedName>
    <definedName name="BExAZCNEGB4JYHC8CZ51KTN890US" hidden="1">#REF!</definedName>
    <definedName name="BExAZFCI302YFYRDJYQDWQQL0Q0O" localSheetId="10" hidden="1">#REF!</definedName>
    <definedName name="BExAZFCI302YFYRDJYQDWQQL0Q0O" localSheetId="11" hidden="1">#REF!</definedName>
    <definedName name="BExAZFCI302YFYRDJYQDWQQL0Q0O" localSheetId="19" hidden="1">#REF!</definedName>
    <definedName name="BExAZFCI302YFYRDJYQDWQQL0Q0O" localSheetId="4" hidden="1">#REF!</definedName>
    <definedName name="BExAZFCI302YFYRDJYQDWQQL0Q0O" hidden="1">#REF!</definedName>
    <definedName name="BExAZLHLST9OP89R1HJMC1POQG8H" localSheetId="10" hidden="1">#REF!</definedName>
    <definedName name="BExAZLHLST9OP89R1HJMC1POQG8H" localSheetId="11" hidden="1">#REF!</definedName>
    <definedName name="BExAZLHLST9OP89R1HJMC1POQG8H" localSheetId="19" hidden="1">#REF!</definedName>
    <definedName name="BExAZLHLST9OP89R1HJMC1POQG8H" localSheetId="4" hidden="1">#REF!</definedName>
    <definedName name="BExAZLHLST9OP89R1HJMC1POQG8H" hidden="1">#REF!</definedName>
    <definedName name="BExAZMDYMIAA7RX1BMCKU1VLBRGY" localSheetId="10" hidden="1">#REF!</definedName>
    <definedName name="BExAZMDYMIAA7RX1BMCKU1VLBRGY" localSheetId="11" hidden="1">#REF!</definedName>
    <definedName name="BExAZMDYMIAA7RX1BMCKU1VLBRGY" localSheetId="19" hidden="1">#REF!</definedName>
    <definedName name="BExAZMDYMIAA7RX1BMCKU1VLBRGY" localSheetId="4" hidden="1">#REF!</definedName>
    <definedName name="BExAZMDYMIAA7RX1BMCKU1VLBRGY" hidden="1">#REF!</definedName>
    <definedName name="BExAZNL6BHI8DCQWXOX4I2P839UX" localSheetId="10" hidden="1">#REF!</definedName>
    <definedName name="BExAZNL6BHI8DCQWXOX4I2P839UX" localSheetId="11" hidden="1">#REF!</definedName>
    <definedName name="BExAZNL6BHI8DCQWXOX4I2P839UX" localSheetId="19" hidden="1">#REF!</definedName>
    <definedName name="BExAZNL6BHI8DCQWXOX4I2P839UX" localSheetId="4" hidden="1">#REF!</definedName>
    <definedName name="BExAZNL6BHI8DCQWXOX4I2P839UX" hidden="1">#REF!</definedName>
    <definedName name="BExAZRMWSONMCG9KDUM4KAQ7BONM" localSheetId="10" hidden="1">#REF!</definedName>
    <definedName name="BExAZRMWSONMCG9KDUM4KAQ7BONM" localSheetId="11" hidden="1">#REF!</definedName>
    <definedName name="BExAZRMWSONMCG9KDUM4KAQ7BONM" localSheetId="19" hidden="1">#REF!</definedName>
    <definedName name="BExAZRMWSONMCG9KDUM4KAQ7BONM" localSheetId="4" hidden="1">#REF!</definedName>
    <definedName name="BExAZRMWSONMCG9KDUM4KAQ7BONM" hidden="1">#REF!</definedName>
    <definedName name="BExAZTFG4SJRG4TW6JXRF7N08JFI" localSheetId="10" hidden="1">#REF!</definedName>
    <definedName name="BExAZTFG4SJRG4TW6JXRF7N08JFI" localSheetId="11" hidden="1">#REF!</definedName>
    <definedName name="BExAZTFG4SJRG4TW6JXRF7N08JFI" localSheetId="19" hidden="1">#REF!</definedName>
    <definedName name="BExAZTFG4SJRG4TW6JXRF7N08JFI" localSheetId="4" hidden="1">#REF!</definedName>
    <definedName name="BExAZTFG4SJRG4TW6JXRF7N08JFI" hidden="1">#REF!</definedName>
    <definedName name="BExAZUS4A8OHDZK0MWAOCCCKTH73" localSheetId="10" hidden="1">#REF!</definedName>
    <definedName name="BExAZUS4A8OHDZK0MWAOCCCKTH73" localSheetId="11" hidden="1">#REF!</definedName>
    <definedName name="BExAZUS4A8OHDZK0MWAOCCCKTH73" localSheetId="19" hidden="1">#REF!</definedName>
    <definedName name="BExAZUS4A8OHDZK0MWAOCCCKTH73" localSheetId="4" hidden="1">#REF!</definedName>
    <definedName name="BExAZUS4A8OHDZK0MWAOCCCKTH73" hidden="1">#REF!</definedName>
    <definedName name="BExAZX6FECVK3E07KXM2XPYKGM6U" localSheetId="10" hidden="1">#REF!</definedName>
    <definedName name="BExAZX6FECVK3E07KXM2XPYKGM6U" localSheetId="11" hidden="1">#REF!</definedName>
    <definedName name="BExAZX6FECVK3E07KXM2XPYKGM6U" localSheetId="19" hidden="1">#REF!</definedName>
    <definedName name="BExAZX6FECVK3E07KXM2XPYKGM6U" localSheetId="4" hidden="1">#REF!</definedName>
    <definedName name="BExAZX6FECVK3E07KXM2XPYKGM6U" hidden="1">#REF!</definedName>
    <definedName name="BExB012NJ8GASTNNPBRRFTLHIOC9" localSheetId="10" hidden="1">#REF!</definedName>
    <definedName name="BExB012NJ8GASTNNPBRRFTLHIOC9" localSheetId="11" hidden="1">#REF!</definedName>
    <definedName name="BExB012NJ8GASTNNPBRRFTLHIOC9" localSheetId="19" hidden="1">#REF!</definedName>
    <definedName name="BExB012NJ8GASTNNPBRRFTLHIOC9" localSheetId="4" hidden="1">#REF!</definedName>
    <definedName name="BExB012NJ8GASTNNPBRRFTLHIOC9" hidden="1">#REF!</definedName>
    <definedName name="BExB072HHXVMUC0VYNGG48GRSH5Q" localSheetId="10" hidden="1">#REF!</definedName>
    <definedName name="BExB072HHXVMUC0VYNGG48GRSH5Q" localSheetId="11" hidden="1">#REF!</definedName>
    <definedName name="BExB072HHXVMUC0VYNGG48GRSH5Q" localSheetId="19" hidden="1">#REF!</definedName>
    <definedName name="BExB072HHXVMUC0VYNGG48GRSH5Q" localSheetId="4" hidden="1">#REF!</definedName>
    <definedName name="BExB072HHXVMUC0VYNGG48GRSH5Q" hidden="1">#REF!</definedName>
    <definedName name="BExB0FRDEYDEUEAB1W8KD6D965XA" localSheetId="10" hidden="1">#REF!</definedName>
    <definedName name="BExB0FRDEYDEUEAB1W8KD6D965XA" localSheetId="11" hidden="1">#REF!</definedName>
    <definedName name="BExB0FRDEYDEUEAB1W8KD6D965XA" localSheetId="19" hidden="1">#REF!</definedName>
    <definedName name="BExB0FRDEYDEUEAB1W8KD6D965XA" localSheetId="4" hidden="1">#REF!</definedName>
    <definedName name="BExB0FRDEYDEUEAB1W8KD6D965XA" hidden="1">#REF!</definedName>
    <definedName name="BExB0KPCN7YJORQAYUCF4YKIKPMC" localSheetId="10" hidden="1">#REF!</definedName>
    <definedName name="BExB0KPCN7YJORQAYUCF4YKIKPMC" localSheetId="11" hidden="1">#REF!</definedName>
    <definedName name="BExB0KPCN7YJORQAYUCF4YKIKPMC" localSheetId="19" hidden="1">#REF!</definedName>
    <definedName name="BExB0KPCN7YJORQAYUCF4YKIKPMC" localSheetId="4" hidden="1">#REF!</definedName>
    <definedName name="BExB0KPCN7YJORQAYUCF4YKIKPMC" hidden="1">#REF!</definedName>
    <definedName name="BExB0WE4PI3NOBXXVO9CTEN4DIU2" localSheetId="10" hidden="1">#REF!</definedName>
    <definedName name="BExB0WE4PI3NOBXXVO9CTEN4DIU2" localSheetId="11" hidden="1">#REF!</definedName>
    <definedName name="BExB0WE4PI3NOBXXVO9CTEN4DIU2" localSheetId="19" hidden="1">#REF!</definedName>
    <definedName name="BExB0WE4PI3NOBXXVO9CTEN4DIU2" localSheetId="4" hidden="1">#REF!</definedName>
    <definedName name="BExB0WE4PI3NOBXXVO9CTEN4DIU2" hidden="1">#REF!</definedName>
    <definedName name="BExB10QNIVITUYS55OAEKK3VLJFE" localSheetId="10" hidden="1">#REF!</definedName>
    <definedName name="BExB10QNIVITUYS55OAEKK3VLJFE" localSheetId="11" hidden="1">#REF!</definedName>
    <definedName name="BExB10QNIVITUYS55OAEKK3VLJFE" localSheetId="19" hidden="1">#REF!</definedName>
    <definedName name="BExB10QNIVITUYS55OAEKK3VLJFE" localSheetId="4" hidden="1">#REF!</definedName>
    <definedName name="BExB10QNIVITUYS55OAEKK3VLJFE" hidden="1">#REF!</definedName>
    <definedName name="BExB15ZDRY4CIJ911DONP0KCY9KU" localSheetId="10" hidden="1">#REF!</definedName>
    <definedName name="BExB15ZDRY4CIJ911DONP0KCY9KU" localSheetId="11" hidden="1">#REF!</definedName>
    <definedName name="BExB15ZDRY4CIJ911DONP0KCY9KU" localSheetId="19" hidden="1">#REF!</definedName>
    <definedName name="BExB15ZDRY4CIJ911DONP0KCY9KU" localSheetId="4" hidden="1">#REF!</definedName>
    <definedName name="BExB15ZDRY4CIJ911DONP0KCY9KU" hidden="1">#REF!</definedName>
    <definedName name="BExB16VQY0O0RLZYJFU3OFEONVTE" localSheetId="10" hidden="1">#REF!</definedName>
    <definedName name="BExB16VQY0O0RLZYJFU3OFEONVTE" localSheetId="11" hidden="1">#REF!</definedName>
    <definedName name="BExB16VQY0O0RLZYJFU3OFEONVTE" localSheetId="19" hidden="1">#REF!</definedName>
    <definedName name="BExB16VQY0O0RLZYJFU3OFEONVTE" localSheetId="4" hidden="1">#REF!</definedName>
    <definedName name="BExB16VQY0O0RLZYJFU3OFEONVTE" hidden="1">#REF!</definedName>
    <definedName name="BExB1FKNY2UO4W5FUGFHJOA2WFGG" localSheetId="10" hidden="1">#REF!</definedName>
    <definedName name="BExB1FKNY2UO4W5FUGFHJOA2WFGG" localSheetId="11" hidden="1">#REF!</definedName>
    <definedName name="BExB1FKNY2UO4W5FUGFHJOA2WFGG" localSheetId="19" hidden="1">#REF!</definedName>
    <definedName name="BExB1FKNY2UO4W5FUGFHJOA2WFGG" localSheetId="4" hidden="1">#REF!</definedName>
    <definedName name="BExB1FKNY2UO4W5FUGFHJOA2WFGG" hidden="1">#REF!</definedName>
    <definedName name="BExB1GMD0PIDGTFBGQOPRWQSP9I4" localSheetId="10" hidden="1">#REF!</definedName>
    <definedName name="BExB1GMD0PIDGTFBGQOPRWQSP9I4" localSheetId="11" hidden="1">#REF!</definedName>
    <definedName name="BExB1GMD0PIDGTFBGQOPRWQSP9I4" localSheetId="19" hidden="1">#REF!</definedName>
    <definedName name="BExB1GMD0PIDGTFBGQOPRWQSP9I4" localSheetId="4" hidden="1">#REF!</definedName>
    <definedName name="BExB1GMD0PIDGTFBGQOPRWQSP9I4" hidden="1">#REF!</definedName>
    <definedName name="BExB1Q29OO6LNFNT1EQLA3KYE7MX" localSheetId="10" hidden="1">#REF!</definedName>
    <definedName name="BExB1Q29OO6LNFNT1EQLA3KYE7MX" localSheetId="11" hidden="1">#REF!</definedName>
    <definedName name="BExB1Q29OO6LNFNT1EQLA3KYE7MX" localSheetId="19" hidden="1">#REF!</definedName>
    <definedName name="BExB1Q29OO6LNFNT1EQLA3KYE7MX" localSheetId="4" hidden="1">#REF!</definedName>
    <definedName name="BExB1Q29OO6LNFNT1EQLA3KYE7MX" hidden="1">#REF!</definedName>
    <definedName name="BExB1TNRV5EBWZEHYLHI76T0FVA7" localSheetId="10" hidden="1">#REF!</definedName>
    <definedName name="BExB1TNRV5EBWZEHYLHI76T0FVA7" localSheetId="11" hidden="1">#REF!</definedName>
    <definedName name="BExB1TNRV5EBWZEHYLHI76T0FVA7" localSheetId="19" hidden="1">#REF!</definedName>
    <definedName name="BExB1TNRV5EBWZEHYLHI76T0FVA7" localSheetId="4" hidden="1">#REF!</definedName>
    <definedName name="BExB1TNRV5EBWZEHYLHI76T0FVA7" hidden="1">#REF!</definedName>
    <definedName name="BExB1WI6M8I0EEP1ANUQZCFY24EV" localSheetId="10" hidden="1">#REF!</definedName>
    <definedName name="BExB1WI6M8I0EEP1ANUQZCFY24EV" localSheetId="11" hidden="1">#REF!</definedName>
    <definedName name="BExB1WI6M8I0EEP1ANUQZCFY24EV" localSheetId="19" hidden="1">#REF!</definedName>
    <definedName name="BExB1WI6M8I0EEP1ANUQZCFY24EV" localSheetId="4" hidden="1">#REF!</definedName>
    <definedName name="BExB1WI6M8I0EEP1ANUQZCFY24EV" hidden="1">#REF!</definedName>
    <definedName name="BExB203OWC9QZA3BYOKQ18L4FUJE" localSheetId="10" hidden="1">#REF!</definedName>
    <definedName name="BExB203OWC9QZA3BYOKQ18L4FUJE" localSheetId="11" hidden="1">#REF!</definedName>
    <definedName name="BExB203OWC9QZA3BYOKQ18L4FUJE" localSheetId="19" hidden="1">#REF!</definedName>
    <definedName name="BExB203OWC9QZA3BYOKQ18L4FUJE" localSheetId="4" hidden="1">#REF!</definedName>
    <definedName name="BExB203OWC9QZA3BYOKQ18L4FUJE" hidden="1">#REF!</definedName>
    <definedName name="BExB2CJHTU7C591BR4WRL5L2F2K6" localSheetId="10" hidden="1">#REF!</definedName>
    <definedName name="BExB2CJHTU7C591BR4WRL5L2F2K6" localSheetId="11" hidden="1">#REF!</definedName>
    <definedName name="BExB2CJHTU7C591BR4WRL5L2F2K6" localSheetId="19" hidden="1">#REF!</definedName>
    <definedName name="BExB2CJHTU7C591BR4WRL5L2F2K6" localSheetId="4" hidden="1">#REF!</definedName>
    <definedName name="BExB2CJHTU7C591BR4WRL5L2F2K6" hidden="1">#REF!</definedName>
    <definedName name="BExB2K1AV4PGNS1O6C7D7AO411AX" localSheetId="10" hidden="1">#REF!</definedName>
    <definedName name="BExB2K1AV4PGNS1O6C7D7AO411AX" localSheetId="11" hidden="1">#REF!</definedName>
    <definedName name="BExB2K1AV4PGNS1O6C7D7AO411AX" localSheetId="19" hidden="1">#REF!</definedName>
    <definedName name="BExB2K1AV4PGNS1O6C7D7AO411AX" localSheetId="4" hidden="1">#REF!</definedName>
    <definedName name="BExB2K1AV4PGNS1O6C7D7AO411AX" hidden="1">#REF!</definedName>
    <definedName name="BExB2O2UYHKI324YE324E1N7FVIB" localSheetId="10" hidden="1">#REF!</definedName>
    <definedName name="BExB2O2UYHKI324YE324E1N7FVIB" localSheetId="11" hidden="1">#REF!</definedName>
    <definedName name="BExB2O2UYHKI324YE324E1N7FVIB" localSheetId="19" hidden="1">#REF!</definedName>
    <definedName name="BExB2O2UYHKI324YE324E1N7FVIB" localSheetId="4" hidden="1">#REF!</definedName>
    <definedName name="BExB2O2UYHKI324YE324E1N7FVIB" hidden="1">#REF!</definedName>
    <definedName name="BExB2Q0VJ0MU2URO3JOVUAVHEI3V" localSheetId="10" hidden="1">#REF!</definedName>
    <definedName name="BExB2Q0VJ0MU2URO3JOVUAVHEI3V" localSheetId="11" hidden="1">#REF!</definedName>
    <definedName name="BExB2Q0VJ0MU2URO3JOVUAVHEI3V" localSheetId="19" hidden="1">#REF!</definedName>
    <definedName name="BExB2Q0VJ0MU2URO3JOVUAVHEI3V" localSheetId="4" hidden="1">#REF!</definedName>
    <definedName name="BExB2Q0VJ0MU2URO3JOVUAVHEI3V" hidden="1">#REF!</definedName>
    <definedName name="BExB30IP1DNKNQ6PZ5ERUGR5MK4Z" localSheetId="10" hidden="1">#REF!</definedName>
    <definedName name="BExB30IP1DNKNQ6PZ5ERUGR5MK4Z" localSheetId="11" hidden="1">#REF!</definedName>
    <definedName name="BExB30IP1DNKNQ6PZ5ERUGR5MK4Z" localSheetId="19" hidden="1">#REF!</definedName>
    <definedName name="BExB30IP1DNKNQ6PZ5ERUGR5MK4Z" localSheetId="4" hidden="1">#REF!</definedName>
    <definedName name="BExB30IP1DNKNQ6PZ5ERUGR5MK4Z" hidden="1">#REF!</definedName>
    <definedName name="BExB442RX0T3L6HUL6X5T21CENW6" localSheetId="10" hidden="1">#REF!</definedName>
    <definedName name="BExB442RX0T3L6HUL6X5T21CENW6" localSheetId="11" hidden="1">#REF!</definedName>
    <definedName name="BExB442RX0T3L6HUL6X5T21CENW6" localSheetId="19" hidden="1">#REF!</definedName>
    <definedName name="BExB442RX0T3L6HUL6X5T21CENW6" localSheetId="4" hidden="1">#REF!</definedName>
    <definedName name="BExB442RX0T3L6HUL6X5T21CENW6" hidden="1">#REF!</definedName>
    <definedName name="BExB4ADD0L7417CII901XTFKXD1J" localSheetId="10" hidden="1">#REF!</definedName>
    <definedName name="BExB4ADD0L7417CII901XTFKXD1J" localSheetId="11" hidden="1">#REF!</definedName>
    <definedName name="BExB4ADD0L7417CII901XTFKXD1J" localSheetId="19" hidden="1">#REF!</definedName>
    <definedName name="BExB4ADD0L7417CII901XTFKXD1J" localSheetId="4" hidden="1">#REF!</definedName>
    <definedName name="BExB4ADD0L7417CII901XTFKXD1J" hidden="1">#REF!</definedName>
    <definedName name="BExB4DO1V1NL2AVK5YE1RSL5RYHL" localSheetId="10" hidden="1">#REF!</definedName>
    <definedName name="BExB4DO1V1NL2AVK5YE1RSL5RYHL" localSheetId="11" hidden="1">#REF!</definedName>
    <definedName name="BExB4DO1V1NL2AVK5YE1RSL5RYHL" localSheetId="19" hidden="1">#REF!</definedName>
    <definedName name="BExB4DO1V1NL2AVK5YE1RSL5RYHL" localSheetId="4" hidden="1">#REF!</definedName>
    <definedName name="BExB4DO1V1NL2AVK5YE1RSL5RYHL" hidden="1">#REF!</definedName>
    <definedName name="BExB4DYU06HCGRIPBSWRCXK804UM" localSheetId="10" hidden="1">#REF!</definedName>
    <definedName name="BExB4DYU06HCGRIPBSWRCXK804UM" localSheetId="11" hidden="1">#REF!</definedName>
    <definedName name="BExB4DYU06HCGRIPBSWRCXK804UM" localSheetId="19" hidden="1">#REF!</definedName>
    <definedName name="BExB4DYU06HCGRIPBSWRCXK804UM" localSheetId="4" hidden="1">#REF!</definedName>
    <definedName name="BExB4DYU06HCGRIPBSWRCXK804UM" hidden="1">#REF!</definedName>
    <definedName name="BExB4Z3EZBGYYI33U0KQ8NEIH8PY" localSheetId="10" hidden="1">#REF!</definedName>
    <definedName name="BExB4Z3EZBGYYI33U0KQ8NEIH8PY" localSheetId="11" hidden="1">#REF!</definedName>
    <definedName name="BExB4Z3EZBGYYI33U0KQ8NEIH8PY" localSheetId="19" hidden="1">#REF!</definedName>
    <definedName name="BExB4Z3EZBGYYI33U0KQ8NEIH8PY" localSheetId="4" hidden="1">#REF!</definedName>
    <definedName name="BExB4Z3EZBGYYI33U0KQ8NEIH8PY" hidden="1">#REF!</definedName>
    <definedName name="BExB55368XW7UX657ZSPC6BFE92S" localSheetId="10" hidden="1">#REF!</definedName>
    <definedName name="BExB55368XW7UX657ZSPC6BFE92S" localSheetId="11" hidden="1">#REF!</definedName>
    <definedName name="BExB55368XW7UX657ZSPC6BFE92S" localSheetId="19" hidden="1">#REF!</definedName>
    <definedName name="BExB55368XW7UX657ZSPC6BFE92S" localSheetId="4" hidden="1">#REF!</definedName>
    <definedName name="BExB55368XW7UX657ZSPC6BFE92S" hidden="1">#REF!</definedName>
    <definedName name="BExB57MZEPL2SA2ONPK66YFLZWJU" localSheetId="10" hidden="1">#REF!</definedName>
    <definedName name="BExB57MZEPL2SA2ONPK66YFLZWJU" localSheetId="11" hidden="1">#REF!</definedName>
    <definedName name="BExB57MZEPL2SA2ONPK66YFLZWJU" localSheetId="19" hidden="1">#REF!</definedName>
    <definedName name="BExB57MZEPL2SA2ONPK66YFLZWJU" localSheetId="4" hidden="1">#REF!</definedName>
    <definedName name="BExB57MZEPL2SA2ONPK66YFLZWJU" hidden="1">#REF!</definedName>
    <definedName name="BExB5833OAOJ22VK1YK47FHUSVK2" localSheetId="10" hidden="1">#REF!</definedName>
    <definedName name="BExB5833OAOJ22VK1YK47FHUSVK2" localSheetId="11" hidden="1">#REF!</definedName>
    <definedName name="BExB5833OAOJ22VK1YK47FHUSVK2" localSheetId="19" hidden="1">#REF!</definedName>
    <definedName name="BExB5833OAOJ22VK1YK47FHUSVK2" localSheetId="4" hidden="1">#REF!</definedName>
    <definedName name="BExB5833OAOJ22VK1YK47FHUSVK2" hidden="1">#REF!</definedName>
    <definedName name="BExB58JDIHS42JZT9DJJMKA8QFCO" localSheetId="10" hidden="1">#REF!</definedName>
    <definedName name="BExB58JDIHS42JZT9DJJMKA8QFCO" localSheetId="11" hidden="1">#REF!</definedName>
    <definedName name="BExB58JDIHS42JZT9DJJMKA8QFCO" localSheetId="19" hidden="1">#REF!</definedName>
    <definedName name="BExB58JDIHS42JZT9DJJMKA8QFCO" localSheetId="4" hidden="1">#REF!</definedName>
    <definedName name="BExB58JDIHS42JZT9DJJMKA8QFCO" hidden="1">#REF!</definedName>
    <definedName name="BExB58U5FQC5JWV9CGC83HLLZUZI" localSheetId="10" hidden="1">#REF!</definedName>
    <definedName name="BExB58U5FQC5JWV9CGC83HLLZUZI" localSheetId="11" hidden="1">#REF!</definedName>
    <definedName name="BExB58U5FQC5JWV9CGC83HLLZUZI" localSheetId="19" hidden="1">#REF!</definedName>
    <definedName name="BExB58U5FQC5JWV9CGC83HLLZUZI" localSheetId="4" hidden="1">#REF!</definedName>
    <definedName name="BExB58U5FQC5JWV9CGC83HLLZUZI" hidden="1">#REF!</definedName>
    <definedName name="BExB5EDO9XUKHF74X3HAU2WPPHZH" localSheetId="10" hidden="1">#REF!</definedName>
    <definedName name="BExB5EDO9XUKHF74X3HAU2WPPHZH" localSheetId="11" hidden="1">#REF!</definedName>
    <definedName name="BExB5EDO9XUKHF74X3HAU2WPPHZH" localSheetId="19" hidden="1">#REF!</definedName>
    <definedName name="BExB5EDO9XUKHF74X3HAU2WPPHZH" localSheetId="4" hidden="1">#REF!</definedName>
    <definedName name="BExB5EDO9XUKHF74X3HAU2WPPHZH" hidden="1">#REF!</definedName>
    <definedName name="BExB5G6EH68AYEP1UT0GHUEL3SLN" localSheetId="10" hidden="1">#REF!</definedName>
    <definedName name="BExB5G6EH68AYEP1UT0GHUEL3SLN" localSheetId="11" hidden="1">#REF!</definedName>
    <definedName name="BExB5G6EH68AYEP1UT0GHUEL3SLN" localSheetId="19" hidden="1">#REF!</definedName>
    <definedName name="BExB5G6EH68AYEP1UT0GHUEL3SLN" localSheetId="4" hidden="1">#REF!</definedName>
    <definedName name="BExB5G6EH68AYEP1UT0GHUEL3SLN" hidden="1">#REF!</definedName>
    <definedName name="BExB5QYVEZWFE5DQVHAM760EV05X" localSheetId="10" hidden="1">#REF!</definedName>
    <definedName name="BExB5QYVEZWFE5DQVHAM760EV05X" localSheetId="11" hidden="1">#REF!</definedName>
    <definedName name="BExB5QYVEZWFE5DQVHAM760EV05X" localSheetId="19" hidden="1">#REF!</definedName>
    <definedName name="BExB5QYVEZWFE5DQVHAM760EV05X" localSheetId="4" hidden="1">#REF!</definedName>
    <definedName name="BExB5QYVEZWFE5DQVHAM760EV05X" hidden="1">#REF!</definedName>
    <definedName name="BExB5U9IRH14EMOE0YGIE3WIVLFS" localSheetId="10" hidden="1">#REF!</definedName>
    <definedName name="BExB5U9IRH14EMOE0YGIE3WIVLFS" localSheetId="11" hidden="1">#REF!</definedName>
    <definedName name="BExB5U9IRH14EMOE0YGIE3WIVLFS" localSheetId="19" hidden="1">#REF!</definedName>
    <definedName name="BExB5U9IRH14EMOE0YGIE3WIVLFS" localSheetId="4" hidden="1">#REF!</definedName>
    <definedName name="BExB5U9IRH14EMOE0YGIE3WIVLFS" hidden="1">#REF!</definedName>
    <definedName name="BExB5VWYMOV6BAIH7XUBBVPU7MMD" localSheetId="10" hidden="1">#REF!</definedName>
    <definedName name="BExB5VWYMOV6BAIH7XUBBVPU7MMD" localSheetId="11" hidden="1">#REF!</definedName>
    <definedName name="BExB5VWYMOV6BAIH7XUBBVPU7MMD" localSheetId="19" hidden="1">#REF!</definedName>
    <definedName name="BExB5VWYMOV6BAIH7XUBBVPU7MMD" localSheetId="4" hidden="1">#REF!</definedName>
    <definedName name="BExB5VWYMOV6BAIH7XUBBVPU7MMD" hidden="1">#REF!</definedName>
    <definedName name="BExB610DZWIJP1B72U9QM42COH2B" localSheetId="10" hidden="1">#REF!</definedName>
    <definedName name="BExB610DZWIJP1B72U9QM42COH2B" localSheetId="11" hidden="1">#REF!</definedName>
    <definedName name="BExB610DZWIJP1B72U9QM42COH2B" localSheetId="19" hidden="1">#REF!</definedName>
    <definedName name="BExB610DZWIJP1B72U9QM42COH2B" localSheetId="4" hidden="1">#REF!</definedName>
    <definedName name="BExB610DZWIJP1B72U9QM42COH2B" hidden="1">#REF!</definedName>
    <definedName name="BExB6C3FUAKK9ML5T767NMWGA9YB" localSheetId="10" hidden="1">#REF!</definedName>
    <definedName name="BExB6C3FUAKK9ML5T767NMWGA9YB" localSheetId="11" hidden="1">#REF!</definedName>
    <definedName name="BExB6C3FUAKK9ML5T767NMWGA9YB" localSheetId="19" hidden="1">#REF!</definedName>
    <definedName name="BExB6C3FUAKK9ML5T767NMWGA9YB" localSheetId="4" hidden="1">#REF!</definedName>
    <definedName name="BExB6C3FUAKK9ML5T767NMWGA9YB" hidden="1">#REF!</definedName>
    <definedName name="BExB6C8X6JYRLKZKK17VE3QUNL3D" localSheetId="10" hidden="1">#REF!</definedName>
    <definedName name="BExB6C8X6JYRLKZKK17VE3QUNL3D" localSheetId="11" hidden="1">#REF!</definedName>
    <definedName name="BExB6C8X6JYRLKZKK17VE3QUNL3D" localSheetId="19" hidden="1">#REF!</definedName>
    <definedName name="BExB6C8X6JYRLKZKK17VE3QUNL3D" localSheetId="4" hidden="1">#REF!</definedName>
    <definedName name="BExB6C8X6JYRLKZKK17VE3QUNL3D" hidden="1">#REF!</definedName>
    <definedName name="BExB6HN3QRFPXM71MDUK21BKM7PF" localSheetId="10" hidden="1">#REF!</definedName>
    <definedName name="BExB6HN3QRFPXM71MDUK21BKM7PF" localSheetId="11" hidden="1">#REF!</definedName>
    <definedName name="BExB6HN3QRFPXM71MDUK21BKM7PF" localSheetId="19" hidden="1">#REF!</definedName>
    <definedName name="BExB6HN3QRFPXM71MDUK21BKM7PF" localSheetId="4" hidden="1">#REF!</definedName>
    <definedName name="BExB6HN3QRFPXM71MDUK21BKM7PF" hidden="1">#REF!</definedName>
    <definedName name="BExB6IZMHCZ3LB7N73KD90YB1HBZ" localSheetId="10" hidden="1">#REF!</definedName>
    <definedName name="BExB6IZMHCZ3LB7N73KD90YB1HBZ" localSheetId="11" hidden="1">#REF!</definedName>
    <definedName name="BExB6IZMHCZ3LB7N73KD90YB1HBZ" localSheetId="19" hidden="1">#REF!</definedName>
    <definedName name="BExB6IZMHCZ3LB7N73KD90YB1HBZ" localSheetId="4" hidden="1">#REF!</definedName>
    <definedName name="BExB6IZMHCZ3LB7N73KD90YB1HBZ" hidden="1">#REF!</definedName>
    <definedName name="BExB719SGNX4Y8NE6JEXC555K596" localSheetId="10" hidden="1">#REF!</definedName>
    <definedName name="BExB719SGNX4Y8NE6JEXC555K596" localSheetId="11" hidden="1">#REF!</definedName>
    <definedName name="BExB719SGNX4Y8NE6JEXC555K596" localSheetId="19" hidden="1">#REF!</definedName>
    <definedName name="BExB719SGNX4Y8NE6JEXC555K596" localSheetId="4" hidden="1">#REF!</definedName>
    <definedName name="BExB719SGNX4Y8NE6JEXC555K596" hidden="1">#REF!</definedName>
    <definedName name="BExB7265DCHKS7V2OWRBXCZTEIW9" localSheetId="10" hidden="1">#REF!</definedName>
    <definedName name="BExB7265DCHKS7V2OWRBXCZTEIW9" localSheetId="11" hidden="1">#REF!</definedName>
    <definedName name="BExB7265DCHKS7V2OWRBXCZTEIW9" localSheetId="19" hidden="1">#REF!</definedName>
    <definedName name="BExB7265DCHKS7V2OWRBXCZTEIW9" localSheetId="4" hidden="1">#REF!</definedName>
    <definedName name="BExB7265DCHKS7V2OWRBXCZTEIW9" hidden="1">#REF!</definedName>
    <definedName name="BExB74PS5P9G0P09Y6DZSCX0FLTJ" localSheetId="10" hidden="1">#REF!</definedName>
    <definedName name="BExB74PS5P9G0P09Y6DZSCX0FLTJ" localSheetId="11" hidden="1">#REF!</definedName>
    <definedName name="BExB74PS5P9G0P09Y6DZSCX0FLTJ" localSheetId="19" hidden="1">#REF!</definedName>
    <definedName name="BExB74PS5P9G0P09Y6DZSCX0FLTJ" localSheetId="4" hidden="1">#REF!</definedName>
    <definedName name="BExB74PS5P9G0P09Y6DZSCX0FLTJ" hidden="1">#REF!</definedName>
    <definedName name="BExB78RH79J0MIF7H8CAZ0CFE88Q" localSheetId="10" hidden="1">#REF!</definedName>
    <definedName name="BExB78RH79J0MIF7H8CAZ0CFE88Q" localSheetId="11" hidden="1">#REF!</definedName>
    <definedName name="BExB78RH79J0MIF7H8CAZ0CFE88Q" localSheetId="19" hidden="1">#REF!</definedName>
    <definedName name="BExB78RH79J0MIF7H8CAZ0CFE88Q" localSheetId="4" hidden="1">#REF!</definedName>
    <definedName name="BExB78RH79J0MIF7H8CAZ0CFE88Q" hidden="1">#REF!</definedName>
    <definedName name="BExB7ELT09HGDVO5BJC1ZY9D09GZ" localSheetId="10" hidden="1">#REF!</definedName>
    <definedName name="BExB7ELT09HGDVO5BJC1ZY9D09GZ" localSheetId="11" hidden="1">#REF!</definedName>
    <definedName name="BExB7ELT09HGDVO5BJC1ZY9D09GZ" localSheetId="19" hidden="1">#REF!</definedName>
    <definedName name="BExB7ELT09HGDVO5BJC1ZY9D09GZ" localSheetId="4" hidden="1">#REF!</definedName>
    <definedName name="BExB7ELT09HGDVO5BJC1ZY9D09GZ" hidden="1">#REF!</definedName>
    <definedName name="BExB806PAXX70XUTA3ZI7OORD78R" localSheetId="10" hidden="1">#REF!</definedName>
    <definedName name="BExB806PAXX70XUTA3ZI7OORD78R" localSheetId="11" hidden="1">#REF!</definedName>
    <definedName name="BExB806PAXX70XUTA3ZI7OORD78R" localSheetId="19" hidden="1">#REF!</definedName>
    <definedName name="BExB806PAXX70XUTA3ZI7OORD78R" localSheetId="4" hidden="1">#REF!</definedName>
    <definedName name="BExB806PAXX70XUTA3ZI7OORD78R" hidden="1">#REF!</definedName>
    <definedName name="BExB8HF4UBVZKQCSRFRUQL2EE6VL" localSheetId="10" hidden="1">#REF!</definedName>
    <definedName name="BExB8HF4UBVZKQCSRFRUQL2EE6VL" localSheetId="11" hidden="1">#REF!</definedName>
    <definedName name="BExB8HF4UBVZKQCSRFRUQL2EE6VL" localSheetId="19" hidden="1">#REF!</definedName>
    <definedName name="BExB8HF4UBVZKQCSRFRUQL2EE6VL" localSheetId="4" hidden="1">#REF!</definedName>
    <definedName name="BExB8HF4UBVZKQCSRFRUQL2EE6VL" hidden="1">#REF!</definedName>
    <definedName name="BExB8HKHKZ1ORJZUYGG2M4VSCC39" localSheetId="10" hidden="1">#REF!</definedName>
    <definedName name="BExB8HKHKZ1ORJZUYGG2M4VSCC39" localSheetId="11" hidden="1">#REF!</definedName>
    <definedName name="BExB8HKHKZ1ORJZUYGG2M4VSCC39" localSheetId="19" hidden="1">#REF!</definedName>
    <definedName name="BExB8HKHKZ1ORJZUYGG2M4VSCC39" localSheetId="4" hidden="1">#REF!</definedName>
    <definedName name="BExB8HKHKZ1ORJZUYGG2M4VSCC39" hidden="1">#REF!</definedName>
    <definedName name="BExB8QPH8DC5BESEVPSMBCWVN6PO" localSheetId="10" hidden="1">#REF!</definedName>
    <definedName name="BExB8QPH8DC5BESEVPSMBCWVN6PO" localSheetId="11" hidden="1">#REF!</definedName>
    <definedName name="BExB8QPH8DC5BESEVPSMBCWVN6PO" localSheetId="19" hidden="1">#REF!</definedName>
    <definedName name="BExB8QPH8DC5BESEVPSMBCWVN6PO" localSheetId="4" hidden="1">#REF!</definedName>
    <definedName name="BExB8QPH8DC5BESEVPSMBCWVN6PO" hidden="1">#REF!</definedName>
    <definedName name="BExB8U5N0D85YR8APKN3PPKG0FWP" localSheetId="10" hidden="1">#REF!</definedName>
    <definedName name="BExB8U5N0D85YR8APKN3PPKG0FWP" localSheetId="11" hidden="1">#REF!</definedName>
    <definedName name="BExB8U5N0D85YR8APKN3PPKG0FWP" localSheetId="19" hidden="1">#REF!</definedName>
    <definedName name="BExB8U5N0D85YR8APKN3PPKG0FWP" localSheetId="4" hidden="1">#REF!</definedName>
    <definedName name="BExB8U5N0D85YR8APKN3PPKG0FWP" hidden="1">#REF!</definedName>
    <definedName name="BExB92ZVYWO4I9YLNZ2Q4YG382CJ" localSheetId="10" hidden="1">#REF!</definedName>
    <definedName name="BExB92ZVYWO4I9YLNZ2Q4YG382CJ" localSheetId="11" hidden="1">#REF!</definedName>
    <definedName name="BExB92ZVYWO4I9YLNZ2Q4YG382CJ" localSheetId="19" hidden="1">#REF!</definedName>
    <definedName name="BExB92ZVYWO4I9YLNZ2Q4YG382CJ" localSheetId="4" hidden="1">#REF!</definedName>
    <definedName name="BExB92ZVYWO4I9YLNZ2Q4YG382CJ" hidden="1">#REF!</definedName>
    <definedName name="BExB9DHI5I2TJ2LXYPM98EE81L27" localSheetId="10" hidden="1">#REF!</definedName>
    <definedName name="BExB9DHI5I2TJ2LXYPM98EE81L27" localSheetId="11" hidden="1">#REF!</definedName>
    <definedName name="BExB9DHI5I2TJ2LXYPM98EE81L27" localSheetId="19" hidden="1">#REF!</definedName>
    <definedName name="BExB9DHI5I2TJ2LXYPM98EE81L27" localSheetId="4" hidden="1">#REF!</definedName>
    <definedName name="BExB9DHI5I2TJ2LXYPM98EE81L27" hidden="1">#REF!</definedName>
    <definedName name="BExB9Q2MZZHBGW8QQKVEYIMJBPIE" localSheetId="10" hidden="1">#REF!</definedName>
    <definedName name="BExB9Q2MZZHBGW8QQKVEYIMJBPIE" localSheetId="11" hidden="1">#REF!</definedName>
    <definedName name="BExB9Q2MZZHBGW8QQKVEYIMJBPIE" localSheetId="19" hidden="1">#REF!</definedName>
    <definedName name="BExB9Q2MZZHBGW8QQKVEYIMJBPIE" localSheetId="4" hidden="1">#REF!</definedName>
    <definedName name="BExB9Q2MZZHBGW8QQKVEYIMJBPIE" hidden="1">#REF!</definedName>
    <definedName name="BExBA1GON0EZRJ20UYPILAPLNQWM" localSheetId="10" hidden="1">#REF!</definedName>
    <definedName name="BExBA1GON0EZRJ20UYPILAPLNQWM" localSheetId="11" hidden="1">#REF!</definedName>
    <definedName name="BExBA1GON0EZRJ20UYPILAPLNQWM" localSheetId="19" hidden="1">#REF!</definedName>
    <definedName name="BExBA1GON0EZRJ20UYPILAPLNQWM" localSheetId="4" hidden="1">#REF!</definedName>
    <definedName name="BExBA1GON0EZRJ20UYPILAPLNQWM" hidden="1">#REF!</definedName>
    <definedName name="BExBA69ASGYRZW1G1DYIS9QRRTBN" localSheetId="10" hidden="1">#REF!</definedName>
    <definedName name="BExBA69ASGYRZW1G1DYIS9QRRTBN" localSheetId="11" hidden="1">#REF!</definedName>
    <definedName name="BExBA69ASGYRZW1G1DYIS9QRRTBN" localSheetId="19" hidden="1">#REF!</definedName>
    <definedName name="BExBA69ASGYRZW1G1DYIS9QRRTBN" localSheetId="4" hidden="1">#REF!</definedName>
    <definedName name="BExBA69ASGYRZW1G1DYIS9QRRTBN" hidden="1">#REF!</definedName>
    <definedName name="BExBA6K42582A14WFFWQ3Q8QQWB6" localSheetId="10" hidden="1">#REF!</definedName>
    <definedName name="BExBA6K42582A14WFFWQ3Q8QQWB6" localSheetId="11" hidden="1">#REF!</definedName>
    <definedName name="BExBA6K42582A14WFFWQ3Q8QQWB6" localSheetId="19" hidden="1">#REF!</definedName>
    <definedName name="BExBA6K42582A14WFFWQ3Q8QQWB6" localSheetId="4" hidden="1">#REF!</definedName>
    <definedName name="BExBA6K42582A14WFFWQ3Q8QQWB6" hidden="1">#REF!</definedName>
    <definedName name="BExBA8I5D4R8R2PYQ1K16TWGTOEP" localSheetId="10" hidden="1">#REF!</definedName>
    <definedName name="BExBA8I5D4R8R2PYQ1K16TWGTOEP" localSheetId="11" hidden="1">#REF!</definedName>
    <definedName name="BExBA8I5D4R8R2PYQ1K16TWGTOEP" localSheetId="19" hidden="1">#REF!</definedName>
    <definedName name="BExBA8I5D4R8R2PYQ1K16TWGTOEP" localSheetId="4" hidden="1">#REF!</definedName>
    <definedName name="BExBA8I5D4R8R2PYQ1K16TWGTOEP" hidden="1">#REF!</definedName>
    <definedName name="BExBA93PE0DGUUTA7LLSIGBIXWE5" localSheetId="10" hidden="1">#REF!</definedName>
    <definedName name="BExBA93PE0DGUUTA7LLSIGBIXWE5" localSheetId="11" hidden="1">#REF!</definedName>
    <definedName name="BExBA93PE0DGUUTA7LLSIGBIXWE5" localSheetId="19" hidden="1">#REF!</definedName>
    <definedName name="BExBA93PE0DGUUTA7LLSIGBIXWE5" localSheetId="4" hidden="1">#REF!</definedName>
    <definedName name="BExBA93PE0DGUUTA7LLSIGBIXWE5" hidden="1">#REF!</definedName>
    <definedName name="BExBAI8X0FKDQJ6YZJQDTTG4ZCWY" localSheetId="10" hidden="1">#REF!</definedName>
    <definedName name="BExBAI8X0FKDQJ6YZJQDTTG4ZCWY" localSheetId="11" hidden="1">#REF!</definedName>
    <definedName name="BExBAI8X0FKDQJ6YZJQDTTG4ZCWY" localSheetId="19" hidden="1">#REF!</definedName>
    <definedName name="BExBAI8X0FKDQJ6YZJQDTTG4ZCWY" localSheetId="4" hidden="1">#REF!</definedName>
    <definedName name="BExBAI8X0FKDQJ6YZJQDTTG4ZCWY" hidden="1">#REF!</definedName>
    <definedName name="BExBAKN7XIBAXCF9PCNVS038PCQO" localSheetId="10" hidden="1">#REF!</definedName>
    <definedName name="BExBAKN7XIBAXCF9PCNVS038PCQO" localSheetId="11" hidden="1">#REF!</definedName>
    <definedName name="BExBAKN7XIBAXCF9PCNVS038PCQO" localSheetId="19" hidden="1">#REF!</definedName>
    <definedName name="BExBAKN7XIBAXCF9PCNVS038PCQO" localSheetId="4" hidden="1">#REF!</definedName>
    <definedName name="BExBAKN7XIBAXCF9PCNVS038PCQO" hidden="1">#REF!</definedName>
    <definedName name="BExBAKXZ7PBW3DDKKA5MWC1ZUC7O" localSheetId="10" hidden="1">#REF!</definedName>
    <definedName name="BExBAKXZ7PBW3DDKKA5MWC1ZUC7O" localSheetId="11" hidden="1">#REF!</definedName>
    <definedName name="BExBAKXZ7PBW3DDKKA5MWC1ZUC7O" localSheetId="19" hidden="1">#REF!</definedName>
    <definedName name="BExBAKXZ7PBW3DDKKA5MWC1ZUC7O" localSheetId="4" hidden="1">#REF!</definedName>
    <definedName name="BExBAKXZ7PBW3DDKKA5MWC1ZUC7O" hidden="1">#REF!</definedName>
    <definedName name="BExBAO8NLXZXHO6KCIECSFCH3RR0" localSheetId="10" hidden="1">#REF!</definedName>
    <definedName name="BExBAO8NLXZXHO6KCIECSFCH3RR0" localSheetId="11" hidden="1">#REF!</definedName>
    <definedName name="BExBAO8NLXZXHO6KCIECSFCH3RR0" localSheetId="19" hidden="1">#REF!</definedName>
    <definedName name="BExBAO8NLXZXHO6KCIECSFCH3RR0" localSheetId="4" hidden="1">#REF!</definedName>
    <definedName name="BExBAO8NLXZXHO6KCIECSFCH3RR0" hidden="1">#REF!</definedName>
    <definedName name="BExBAOOT1KBSIEISN1ADL4RMY879" localSheetId="10" hidden="1">#REF!</definedName>
    <definedName name="BExBAOOT1KBSIEISN1ADL4RMY879" localSheetId="11" hidden="1">#REF!</definedName>
    <definedName name="BExBAOOT1KBSIEISN1ADL4RMY879" localSheetId="19" hidden="1">#REF!</definedName>
    <definedName name="BExBAOOT1KBSIEISN1ADL4RMY879" localSheetId="4" hidden="1">#REF!</definedName>
    <definedName name="BExBAOOT1KBSIEISN1ADL4RMY879" hidden="1">#REF!</definedName>
    <definedName name="BExBAVKX8Q09370X1GCZWJ4E91YJ" localSheetId="10" hidden="1">#REF!</definedName>
    <definedName name="BExBAVKX8Q09370X1GCZWJ4E91YJ" localSheetId="11" hidden="1">#REF!</definedName>
    <definedName name="BExBAVKX8Q09370X1GCZWJ4E91YJ" localSheetId="19" hidden="1">#REF!</definedName>
    <definedName name="BExBAVKX8Q09370X1GCZWJ4E91YJ" localSheetId="4" hidden="1">#REF!</definedName>
    <definedName name="BExBAVKX8Q09370X1GCZWJ4E91YJ" hidden="1">#REF!</definedName>
    <definedName name="BExBAX2X2ENJYO4QTR5VAIQ86L7B" localSheetId="10" hidden="1">#REF!</definedName>
    <definedName name="BExBAX2X2ENJYO4QTR5VAIQ86L7B" localSheetId="11" hidden="1">#REF!</definedName>
    <definedName name="BExBAX2X2ENJYO4QTR5VAIQ86L7B" localSheetId="19" hidden="1">#REF!</definedName>
    <definedName name="BExBAX2X2ENJYO4QTR5VAIQ86L7B" localSheetId="4" hidden="1">#REF!</definedName>
    <definedName name="BExBAX2X2ENJYO4QTR5VAIQ86L7B" hidden="1">#REF!</definedName>
    <definedName name="BExBAZ13D3F1DVJQ6YJ8JGUYEYJE" localSheetId="10" hidden="1">#REF!</definedName>
    <definedName name="BExBAZ13D3F1DVJQ6YJ8JGUYEYJE" localSheetId="11" hidden="1">#REF!</definedName>
    <definedName name="BExBAZ13D3F1DVJQ6YJ8JGUYEYJE" localSheetId="19" hidden="1">#REF!</definedName>
    <definedName name="BExBAZ13D3F1DVJQ6YJ8JGUYEYJE" localSheetId="4" hidden="1">#REF!</definedName>
    <definedName name="BExBAZ13D3F1DVJQ6YJ8JGUYEYJE" hidden="1">#REF!</definedName>
    <definedName name="BExBBTG649R9I0CT042JLL8LXV18" localSheetId="10" hidden="1">#REF!</definedName>
    <definedName name="BExBBTG649R9I0CT042JLL8LXV18" localSheetId="11" hidden="1">#REF!</definedName>
    <definedName name="BExBBTG649R9I0CT042JLL8LXV18" localSheetId="19" hidden="1">#REF!</definedName>
    <definedName name="BExBBTG649R9I0CT042JLL8LXV18" localSheetId="4" hidden="1">#REF!</definedName>
    <definedName name="BExBBTG649R9I0CT042JLL8LXV18" hidden="1">#REF!</definedName>
    <definedName name="BExBBUCJQRR74Q7GPWDEZXYK2KJL" localSheetId="10" hidden="1">#REF!</definedName>
    <definedName name="BExBBUCJQRR74Q7GPWDEZXYK2KJL" localSheetId="11" hidden="1">#REF!</definedName>
    <definedName name="BExBBUCJQRR74Q7GPWDEZXYK2KJL" localSheetId="19" hidden="1">#REF!</definedName>
    <definedName name="BExBBUCJQRR74Q7GPWDEZXYK2KJL" localSheetId="4" hidden="1">#REF!</definedName>
    <definedName name="BExBBUCJQRR74Q7GPWDEZXYK2KJL" hidden="1">#REF!</definedName>
    <definedName name="BExBBV8XVMD9CKZY711T0BN7H3PM" localSheetId="10" hidden="1">#REF!</definedName>
    <definedName name="BExBBV8XVMD9CKZY711T0BN7H3PM" localSheetId="11" hidden="1">#REF!</definedName>
    <definedName name="BExBBV8XVMD9CKZY711T0BN7H3PM" localSheetId="19" hidden="1">#REF!</definedName>
    <definedName name="BExBBV8XVMD9CKZY711T0BN7H3PM" localSheetId="4" hidden="1">#REF!</definedName>
    <definedName name="BExBBV8XVMD9CKZY711T0BN7H3PM" hidden="1">#REF!</definedName>
    <definedName name="BExBC78HXWXHO3XAB6E8NVTBGLJS" localSheetId="10" hidden="1">#REF!</definedName>
    <definedName name="BExBC78HXWXHO3XAB6E8NVTBGLJS" localSheetId="11" hidden="1">#REF!</definedName>
    <definedName name="BExBC78HXWXHO3XAB6E8NVTBGLJS" localSheetId="19" hidden="1">#REF!</definedName>
    <definedName name="BExBC78HXWXHO3XAB6E8NVTBGLJS" localSheetId="4" hidden="1">#REF!</definedName>
    <definedName name="BExBC78HXWXHO3XAB6E8NVTBGLJS" hidden="1">#REF!</definedName>
    <definedName name="BExBCKKJTIRKC1RZJRTK65HHLX4W" localSheetId="10" hidden="1">#REF!</definedName>
    <definedName name="BExBCKKJTIRKC1RZJRTK65HHLX4W" localSheetId="11" hidden="1">#REF!</definedName>
    <definedName name="BExBCKKJTIRKC1RZJRTK65HHLX4W" localSheetId="19" hidden="1">#REF!</definedName>
    <definedName name="BExBCKKJTIRKC1RZJRTK65HHLX4W" localSheetId="4" hidden="1">#REF!</definedName>
    <definedName name="BExBCKKJTIRKC1RZJRTK65HHLX4W" hidden="1">#REF!</definedName>
    <definedName name="BExBCLMEPAN3XXX174TU8SS0627Q" localSheetId="10" hidden="1">#REF!</definedName>
    <definedName name="BExBCLMEPAN3XXX174TU8SS0627Q" localSheetId="11" hidden="1">#REF!</definedName>
    <definedName name="BExBCLMEPAN3XXX174TU8SS0627Q" localSheetId="19" hidden="1">#REF!</definedName>
    <definedName name="BExBCLMEPAN3XXX174TU8SS0627Q" localSheetId="4" hidden="1">#REF!</definedName>
    <definedName name="BExBCLMEPAN3XXX174TU8SS0627Q" hidden="1">#REF!</definedName>
    <definedName name="BExBCRBEYR2KZ8FAQFZ2NHY13WIY" localSheetId="10" hidden="1">#REF!</definedName>
    <definedName name="BExBCRBEYR2KZ8FAQFZ2NHY13WIY" localSheetId="11" hidden="1">#REF!</definedName>
    <definedName name="BExBCRBEYR2KZ8FAQFZ2NHY13WIY" localSheetId="19" hidden="1">#REF!</definedName>
    <definedName name="BExBCRBEYR2KZ8FAQFZ2NHY13WIY" localSheetId="4" hidden="1">#REF!</definedName>
    <definedName name="BExBCRBEYR2KZ8FAQFZ2NHY13WIY" hidden="1">#REF!</definedName>
    <definedName name="BExBD0064TBNQTU534YXLJS1WB1H" localSheetId="10" hidden="1">#REF!</definedName>
    <definedName name="BExBD0064TBNQTU534YXLJS1WB1H" localSheetId="11" hidden="1">#REF!</definedName>
    <definedName name="BExBD0064TBNQTU534YXLJS1WB1H" localSheetId="19" hidden="1">#REF!</definedName>
    <definedName name="BExBD0064TBNQTU534YXLJS1WB1H" localSheetId="4" hidden="1">#REF!</definedName>
    <definedName name="BExBD0064TBNQTU534YXLJS1WB1H" hidden="1">#REF!</definedName>
    <definedName name="BExBD4I559NXSV6J07Q343TKYMVJ" localSheetId="10" hidden="1">#REF!</definedName>
    <definedName name="BExBD4I559NXSV6J07Q343TKYMVJ" localSheetId="11" hidden="1">#REF!</definedName>
    <definedName name="BExBD4I559NXSV6J07Q343TKYMVJ" localSheetId="19" hidden="1">#REF!</definedName>
    <definedName name="BExBD4I559NXSV6J07Q343TKYMVJ" localSheetId="4" hidden="1">#REF!</definedName>
    <definedName name="BExBD4I559NXSV6J07Q343TKYMVJ" hidden="1">#REF!</definedName>
    <definedName name="BExBDBZQLTX3OGFYGULQFK5WEZU5" localSheetId="10" hidden="1">#REF!</definedName>
    <definedName name="BExBDBZQLTX3OGFYGULQFK5WEZU5" localSheetId="11" hidden="1">#REF!</definedName>
    <definedName name="BExBDBZQLTX3OGFYGULQFK5WEZU5" localSheetId="19" hidden="1">#REF!</definedName>
    <definedName name="BExBDBZQLTX3OGFYGULQFK5WEZU5" localSheetId="4" hidden="1">#REF!</definedName>
    <definedName name="BExBDBZQLTX3OGFYGULQFK5WEZU5" hidden="1">#REF!</definedName>
    <definedName name="BExBDJS9TUEU8Z84IV59E5V4T8K6" localSheetId="10" hidden="1">#REF!</definedName>
    <definedName name="BExBDJS9TUEU8Z84IV59E5V4T8K6" localSheetId="11" hidden="1">#REF!</definedName>
    <definedName name="BExBDJS9TUEU8Z84IV59E5V4T8K6" localSheetId="19" hidden="1">#REF!</definedName>
    <definedName name="BExBDJS9TUEU8Z84IV59E5V4T8K6" localSheetId="4" hidden="1">#REF!</definedName>
    <definedName name="BExBDJS9TUEU8Z84IV59E5V4T8K6" hidden="1">#REF!</definedName>
    <definedName name="BExBDKOMSVH4XMH52CFJ3F028I9R" localSheetId="10" hidden="1">#REF!</definedName>
    <definedName name="BExBDKOMSVH4XMH52CFJ3F028I9R" localSheetId="11" hidden="1">#REF!</definedName>
    <definedName name="BExBDKOMSVH4XMH52CFJ3F028I9R" localSheetId="19" hidden="1">#REF!</definedName>
    <definedName name="BExBDKOMSVH4XMH52CFJ3F028I9R" localSheetId="4" hidden="1">#REF!</definedName>
    <definedName name="BExBDKOMSVH4XMH52CFJ3F028I9R" hidden="1">#REF!</definedName>
    <definedName name="BExBDSRXVZQ0W5WXQMP5XD00GRRL" localSheetId="10" hidden="1">#REF!</definedName>
    <definedName name="BExBDSRXVZQ0W5WXQMP5XD00GRRL" localSheetId="11" hidden="1">#REF!</definedName>
    <definedName name="BExBDSRXVZQ0W5WXQMP5XD00GRRL" localSheetId="19" hidden="1">#REF!</definedName>
    <definedName name="BExBDSRXVZQ0W5WXQMP5XD00GRRL" localSheetId="4" hidden="1">#REF!</definedName>
    <definedName name="BExBDSRXVZQ0W5WXQMP5XD00GRRL" hidden="1">#REF!</definedName>
    <definedName name="BExBDUVGK3E1J4JY9ZYTS7V14BLY" localSheetId="10" hidden="1">#REF!</definedName>
    <definedName name="BExBDUVGK3E1J4JY9ZYTS7V14BLY" localSheetId="11" hidden="1">#REF!</definedName>
    <definedName name="BExBDUVGK3E1J4JY9ZYTS7V14BLY" localSheetId="19" hidden="1">#REF!</definedName>
    <definedName name="BExBDUVGK3E1J4JY9ZYTS7V14BLY" localSheetId="4" hidden="1">#REF!</definedName>
    <definedName name="BExBDUVGK3E1J4JY9ZYTS7V14BLY" hidden="1">#REF!</definedName>
    <definedName name="BExBE162OSBKD30I7T1DKKPT3I9I" localSheetId="10" hidden="1">#REF!</definedName>
    <definedName name="BExBE162OSBKD30I7T1DKKPT3I9I" localSheetId="11" hidden="1">#REF!</definedName>
    <definedName name="BExBE162OSBKD30I7T1DKKPT3I9I" localSheetId="19" hidden="1">#REF!</definedName>
    <definedName name="BExBE162OSBKD30I7T1DKKPT3I9I" localSheetId="4" hidden="1">#REF!</definedName>
    <definedName name="BExBE162OSBKD30I7T1DKKPT3I9I" hidden="1">#REF!</definedName>
    <definedName name="BExBE5YPUY1T7N7DHMMIGGXK8TMP" localSheetId="10" hidden="1">#REF!</definedName>
    <definedName name="BExBE5YPUY1T7N7DHMMIGGXK8TMP" localSheetId="11" hidden="1">#REF!</definedName>
    <definedName name="BExBE5YPUY1T7N7DHMMIGGXK8TMP" localSheetId="19" hidden="1">#REF!</definedName>
    <definedName name="BExBE5YPUY1T7N7DHMMIGGXK8TMP" localSheetId="4" hidden="1">#REF!</definedName>
    <definedName name="BExBE5YPUY1T7N7DHMMIGGXK8TMP" hidden="1">#REF!</definedName>
    <definedName name="BExBEC9ATLQZF86W1M3APSM4HEOH" localSheetId="10" hidden="1">#REF!</definedName>
    <definedName name="BExBEC9ATLQZF86W1M3APSM4HEOH" localSheetId="11" hidden="1">#REF!</definedName>
    <definedName name="BExBEC9ATLQZF86W1M3APSM4HEOH" localSheetId="19" hidden="1">#REF!</definedName>
    <definedName name="BExBEC9ATLQZF86W1M3APSM4HEOH" localSheetId="4" hidden="1">#REF!</definedName>
    <definedName name="BExBEC9ATLQZF86W1M3APSM4HEOH" hidden="1">#REF!</definedName>
    <definedName name="BExBEYFQJE9YK12A6JBMRFKEC7RN" localSheetId="10" hidden="1">#REF!</definedName>
    <definedName name="BExBEYFQJE9YK12A6JBMRFKEC7RN" localSheetId="11" hidden="1">#REF!</definedName>
    <definedName name="BExBEYFQJE9YK12A6JBMRFKEC7RN" localSheetId="19" hidden="1">#REF!</definedName>
    <definedName name="BExBEYFQJE9YK12A6JBMRFKEC7RN" localSheetId="4" hidden="1">#REF!</definedName>
    <definedName name="BExBEYFQJE9YK12A6JBMRFKEC7RN" hidden="1">#REF!</definedName>
    <definedName name="BExBG1ED81J2O4A2S5F5Y3BPHMCR" localSheetId="10" hidden="1">#REF!</definedName>
    <definedName name="BExBG1ED81J2O4A2S5F5Y3BPHMCR" localSheetId="11" hidden="1">#REF!</definedName>
    <definedName name="BExBG1ED81J2O4A2S5F5Y3BPHMCR" localSheetId="19" hidden="1">#REF!</definedName>
    <definedName name="BExBG1ED81J2O4A2S5F5Y3BPHMCR" localSheetId="4" hidden="1">#REF!</definedName>
    <definedName name="BExBG1ED81J2O4A2S5F5Y3BPHMCR" hidden="1">#REF!</definedName>
    <definedName name="BExCRLIHS7466WFJ3RPIUGGXYESZ" localSheetId="10" hidden="1">#REF!</definedName>
    <definedName name="BExCRLIHS7466WFJ3RPIUGGXYESZ" localSheetId="11" hidden="1">#REF!</definedName>
    <definedName name="BExCRLIHS7466WFJ3RPIUGGXYESZ" localSheetId="19" hidden="1">#REF!</definedName>
    <definedName name="BExCRLIHS7466WFJ3RPIUGGXYESZ" localSheetId="4" hidden="1">#REF!</definedName>
    <definedName name="BExCRLIHS7466WFJ3RPIUGGXYESZ" hidden="1">#REF!</definedName>
    <definedName name="BExCS1EDDUEAEWHVYXHIP9I1WCJH" localSheetId="10" hidden="1">#REF!</definedName>
    <definedName name="BExCS1EDDUEAEWHVYXHIP9I1WCJH" localSheetId="11" hidden="1">#REF!</definedName>
    <definedName name="BExCS1EDDUEAEWHVYXHIP9I1WCJH" localSheetId="19" hidden="1">#REF!</definedName>
    <definedName name="BExCS1EDDUEAEWHVYXHIP9I1WCJH" localSheetId="4" hidden="1">#REF!</definedName>
    <definedName name="BExCS1EDDUEAEWHVYXHIP9I1WCJH" hidden="1">#REF!</definedName>
    <definedName name="BExCS6SLRCBH006GNRE27HFRHP40" localSheetId="10" hidden="1">#REF!</definedName>
    <definedName name="BExCS6SLRCBH006GNRE27HFRHP40" localSheetId="11" hidden="1">#REF!</definedName>
    <definedName name="BExCS6SLRCBH006GNRE27HFRHP40" localSheetId="19" hidden="1">#REF!</definedName>
    <definedName name="BExCS6SLRCBH006GNRE27HFRHP40" localSheetId="4" hidden="1">#REF!</definedName>
    <definedName name="BExCS6SLRCBH006GNRE27HFRHP40" hidden="1">#REF!</definedName>
    <definedName name="BExCS7ZPMHFJ4UJDAL8CQOLSZ13B" localSheetId="10" hidden="1">#REF!</definedName>
    <definedName name="BExCS7ZPMHFJ4UJDAL8CQOLSZ13B" localSheetId="11" hidden="1">#REF!</definedName>
    <definedName name="BExCS7ZPMHFJ4UJDAL8CQOLSZ13B" localSheetId="19" hidden="1">#REF!</definedName>
    <definedName name="BExCS7ZPMHFJ4UJDAL8CQOLSZ13B" localSheetId="4" hidden="1">#REF!</definedName>
    <definedName name="BExCS7ZPMHFJ4UJDAL8CQOLSZ13B" hidden="1">#REF!</definedName>
    <definedName name="BExCS8W4NJUZH9S1CYB6XSDLEPBW" localSheetId="10" hidden="1">#REF!</definedName>
    <definedName name="BExCS8W4NJUZH9S1CYB6XSDLEPBW" localSheetId="11" hidden="1">#REF!</definedName>
    <definedName name="BExCS8W4NJUZH9S1CYB6XSDLEPBW" localSheetId="19" hidden="1">#REF!</definedName>
    <definedName name="BExCS8W4NJUZH9S1CYB6XSDLEPBW" localSheetId="4" hidden="1">#REF!</definedName>
    <definedName name="BExCS8W4NJUZH9S1CYB6XSDLEPBW" hidden="1">#REF!</definedName>
    <definedName name="BExCSAE1M6G20R41J0Y24YNN0YC1" localSheetId="10" hidden="1">#REF!</definedName>
    <definedName name="BExCSAE1M6G20R41J0Y24YNN0YC1" localSheetId="11" hidden="1">#REF!</definedName>
    <definedName name="BExCSAE1M6G20R41J0Y24YNN0YC1" localSheetId="19" hidden="1">#REF!</definedName>
    <definedName name="BExCSAE1M6G20R41J0Y24YNN0YC1" localSheetId="4" hidden="1">#REF!</definedName>
    <definedName name="BExCSAE1M6G20R41J0Y24YNN0YC1" hidden="1">#REF!</definedName>
    <definedName name="BExCSAOUZOYKHN7HV511TO8VDJ02" localSheetId="10" hidden="1">#REF!</definedName>
    <definedName name="BExCSAOUZOYKHN7HV511TO8VDJ02" localSheetId="11" hidden="1">#REF!</definedName>
    <definedName name="BExCSAOUZOYKHN7HV511TO8VDJ02" localSheetId="19" hidden="1">#REF!</definedName>
    <definedName name="BExCSAOUZOYKHN7HV511TO8VDJ02" localSheetId="4" hidden="1">#REF!</definedName>
    <definedName name="BExCSAOUZOYKHN7HV511TO8VDJ02" hidden="1">#REF!</definedName>
    <definedName name="BExCSMOFTXSUEC1T46LR1UPYRCX5" localSheetId="10" hidden="1">#REF!</definedName>
    <definedName name="BExCSMOFTXSUEC1T46LR1UPYRCX5" localSheetId="11" hidden="1">#REF!</definedName>
    <definedName name="BExCSMOFTXSUEC1T46LR1UPYRCX5" localSheetId="19" hidden="1">#REF!</definedName>
    <definedName name="BExCSMOFTXSUEC1T46LR1UPYRCX5" localSheetId="4" hidden="1">#REF!</definedName>
    <definedName name="BExCSMOFTXSUEC1T46LR1UPYRCX5" hidden="1">#REF!</definedName>
    <definedName name="BExCSSDG3TM6TPKS19E9QYJEELZ6" localSheetId="10" hidden="1">#REF!</definedName>
    <definedName name="BExCSSDG3TM6TPKS19E9QYJEELZ6" localSheetId="11" hidden="1">#REF!</definedName>
    <definedName name="BExCSSDG3TM6TPKS19E9QYJEELZ6" localSheetId="19" hidden="1">#REF!</definedName>
    <definedName name="BExCSSDG3TM6TPKS19E9QYJEELZ6" localSheetId="4" hidden="1">#REF!</definedName>
    <definedName name="BExCSSDG3TM6TPKS19E9QYJEELZ6" hidden="1">#REF!</definedName>
    <definedName name="BExCSZV7U67UWXL2HKJNM5W1E4OO" localSheetId="10" hidden="1">#REF!</definedName>
    <definedName name="BExCSZV7U67UWXL2HKJNM5W1E4OO" localSheetId="11" hidden="1">#REF!</definedName>
    <definedName name="BExCSZV7U67UWXL2HKJNM5W1E4OO" localSheetId="19" hidden="1">#REF!</definedName>
    <definedName name="BExCSZV7U67UWXL2HKJNM5W1E4OO" localSheetId="4" hidden="1">#REF!</definedName>
    <definedName name="BExCSZV7U67UWXL2HKJNM5W1E4OO" hidden="1">#REF!</definedName>
    <definedName name="BExCT4NSDT61OCH04Y2QIFIOP75H" localSheetId="10" hidden="1">#REF!</definedName>
    <definedName name="BExCT4NSDT61OCH04Y2QIFIOP75H" localSheetId="11" hidden="1">#REF!</definedName>
    <definedName name="BExCT4NSDT61OCH04Y2QIFIOP75H" localSheetId="19" hidden="1">#REF!</definedName>
    <definedName name="BExCT4NSDT61OCH04Y2QIFIOP75H" localSheetId="4" hidden="1">#REF!</definedName>
    <definedName name="BExCT4NSDT61OCH04Y2QIFIOP75H" hidden="1">#REF!</definedName>
    <definedName name="BExCTW8G3VCZ55S09HTUGXKB1P2M" localSheetId="10" hidden="1">#REF!</definedName>
    <definedName name="BExCTW8G3VCZ55S09HTUGXKB1P2M" localSheetId="11" hidden="1">#REF!</definedName>
    <definedName name="BExCTW8G3VCZ55S09HTUGXKB1P2M" localSheetId="19" hidden="1">#REF!</definedName>
    <definedName name="BExCTW8G3VCZ55S09HTUGXKB1P2M" localSheetId="4" hidden="1">#REF!</definedName>
    <definedName name="BExCTW8G3VCZ55S09HTUGXKB1P2M" hidden="1">#REF!</definedName>
    <definedName name="BExCTYS2KX0QANOLT8LGZ9WV3S3T" localSheetId="10" hidden="1">#REF!</definedName>
    <definedName name="BExCTYS2KX0QANOLT8LGZ9WV3S3T" localSheetId="11" hidden="1">#REF!</definedName>
    <definedName name="BExCTYS2KX0QANOLT8LGZ9WV3S3T" localSheetId="19" hidden="1">#REF!</definedName>
    <definedName name="BExCTYS2KX0QANOLT8LGZ9WV3S3T" localSheetId="4" hidden="1">#REF!</definedName>
    <definedName name="BExCTYS2KX0QANOLT8LGZ9WV3S3T" hidden="1">#REF!</definedName>
    <definedName name="BExCTZZ9JNES4EDHW97NP0EGQALX" localSheetId="10" hidden="1">#REF!</definedName>
    <definedName name="BExCTZZ9JNES4EDHW97NP0EGQALX" localSheetId="11" hidden="1">#REF!</definedName>
    <definedName name="BExCTZZ9JNES4EDHW97NP0EGQALX" localSheetId="19" hidden="1">#REF!</definedName>
    <definedName name="BExCTZZ9JNES4EDHW97NP0EGQALX" localSheetId="4" hidden="1">#REF!</definedName>
    <definedName name="BExCTZZ9JNES4EDHW97NP0EGQALX" hidden="1">#REF!</definedName>
    <definedName name="BExCU0A1V6NMZQ9ASYJ8QIVQ5UR2" localSheetId="10" hidden="1">#REF!</definedName>
    <definedName name="BExCU0A1V6NMZQ9ASYJ8QIVQ5UR2" localSheetId="11" hidden="1">#REF!</definedName>
    <definedName name="BExCU0A1V6NMZQ9ASYJ8QIVQ5UR2" localSheetId="19" hidden="1">#REF!</definedName>
    <definedName name="BExCU0A1V6NMZQ9ASYJ8QIVQ5UR2" localSheetId="4" hidden="1">#REF!</definedName>
    <definedName name="BExCU0A1V6NMZQ9ASYJ8QIVQ5UR2" hidden="1">#REF!</definedName>
    <definedName name="BExCU2834920JBHSPCRC4UF80OLL" localSheetId="10" hidden="1">#REF!</definedName>
    <definedName name="BExCU2834920JBHSPCRC4UF80OLL" localSheetId="11" hidden="1">#REF!</definedName>
    <definedName name="BExCU2834920JBHSPCRC4UF80OLL" localSheetId="19" hidden="1">#REF!</definedName>
    <definedName name="BExCU2834920JBHSPCRC4UF80OLL" localSheetId="4" hidden="1">#REF!</definedName>
    <definedName name="BExCU2834920JBHSPCRC4UF80OLL" hidden="1">#REF!</definedName>
    <definedName name="BExCU8O54I3P3WRYWY1CRP3S78QY" localSheetId="10" hidden="1">#REF!</definedName>
    <definedName name="BExCU8O54I3P3WRYWY1CRP3S78QY" localSheetId="11" hidden="1">#REF!</definedName>
    <definedName name="BExCU8O54I3P3WRYWY1CRP3S78QY" localSheetId="19" hidden="1">#REF!</definedName>
    <definedName name="BExCU8O54I3P3WRYWY1CRP3S78QY" localSheetId="4" hidden="1">#REF!</definedName>
    <definedName name="BExCU8O54I3P3WRYWY1CRP3S78QY" hidden="1">#REF!</definedName>
    <definedName name="BExCUDRJO23YOKT8GPWOVQ4XEHF5" localSheetId="10" hidden="1">#REF!</definedName>
    <definedName name="BExCUDRJO23YOKT8GPWOVQ4XEHF5" localSheetId="11" hidden="1">#REF!</definedName>
    <definedName name="BExCUDRJO23YOKT8GPWOVQ4XEHF5" localSheetId="19" hidden="1">#REF!</definedName>
    <definedName name="BExCUDRJO23YOKT8GPWOVQ4XEHF5" localSheetId="4" hidden="1">#REF!</definedName>
    <definedName name="BExCUDRJO23YOKT8GPWOVQ4XEHF5" hidden="1">#REF!</definedName>
    <definedName name="BExCUPAXFR16YMWL30ME3F3BSRDZ" localSheetId="10" hidden="1">#REF!</definedName>
    <definedName name="BExCUPAXFR16YMWL30ME3F3BSRDZ" localSheetId="11" hidden="1">#REF!</definedName>
    <definedName name="BExCUPAXFR16YMWL30ME3F3BSRDZ" localSheetId="19" hidden="1">#REF!</definedName>
    <definedName name="BExCUPAXFR16YMWL30ME3F3BSRDZ" localSheetId="4" hidden="1">#REF!</definedName>
    <definedName name="BExCUPAXFR16YMWL30ME3F3BSRDZ" hidden="1">#REF!</definedName>
    <definedName name="BExCUR94DHCE47PUUWEMT5QZOYR2" localSheetId="10" hidden="1">#REF!</definedName>
    <definedName name="BExCUR94DHCE47PUUWEMT5QZOYR2" localSheetId="11" hidden="1">#REF!</definedName>
    <definedName name="BExCUR94DHCE47PUUWEMT5QZOYR2" localSheetId="19" hidden="1">#REF!</definedName>
    <definedName name="BExCUR94DHCE47PUUWEMT5QZOYR2" localSheetId="4" hidden="1">#REF!</definedName>
    <definedName name="BExCUR94DHCE47PUUWEMT5QZOYR2" hidden="1">#REF!</definedName>
    <definedName name="BExCV634L7SVHGB0UDDTRRQ2Q72H" localSheetId="10" hidden="1">#REF!</definedName>
    <definedName name="BExCV634L7SVHGB0UDDTRRQ2Q72H" localSheetId="11" hidden="1">#REF!</definedName>
    <definedName name="BExCV634L7SVHGB0UDDTRRQ2Q72H" localSheetId="19" hidden="1">#REF!</definedName>
    <definedName name="BExCV634L7SVHGB0UDDTRRQ2Q72H" localSheetId="4" hidden="1">#REF!</definedName>
    <definedName name="BExCV634L7SVHGB0UDDTRRQ2Q72H" hidden="1">#REF!</definedName>
    <definedName name="BExCVBXGSXT9FWJRG62PX9S1RK83" localSheetId="10" hidden="1">#REF!</definedName>
    <definedName name="BExCVBXGSXT9FWJRG62PX9S1RK83" localSheetId="11" hidden="1">#REF!</definedName>
    <definedName name="BExCVBXGSXT9FWJRG62PX9S1RK83" localSheetId="19" hidden="1">#REF!</definedName>
    <definedName name="BExCVBXGSXT9FWJRG62PX9S1RK83" localSheetId="4" hidden="1">#REF!</definedName>
    <definedName name="BExCVBXGSXT9FWJRG62PX9S1RK83" hidden="1">#REF!</definedName>
    <definedName name="BExCVHBNLOHNFS0JAV3I1XGPNH9W" localSheetId="10" hidden="1">#REF!</definedName>
    <definedName name="BExCVHBNLOHNFS0JAV3I1XGPNH9W" localSheetId="11" hidden="1">#REF!</definedName>
    <definedName name="BExCVHBNLOHNFS0JAV3I1XGPNH9W" localSheetId="19" hidden="1">#REF!</definedName>
    <definedName name="BExCVHBNLOHNFS0JAV3I1XGPNH9W" localSheetId="4" hidden="1">#REF!</definedName>
    <definedName name="BExCVHBNLOHNFS0JAV3I1XGPNH9W" hidden="1">#REF!</definedName>
    <definedName name="BExCVI86R31A2IOZIEBY1FJLVILD" localSheetId="10" hidden="1">#REF!</definedName>
    <definedName name="BExCVI86R31A2IOZIEBY1FJLVILD" localSheetId="11" hidden="1">#REF!</definedName>
    <definedName name="BExCVI86R31A2IOZIEBY1FJLVILD" localSheetId="19" hidden="1">#REF!</definedName>
    <definedName name="BExCVI86R31A2IOZIEBY1FJLVILD" localSheetId="4" hidden="1">#REF!</definedName>
    <definedName name="BExCVI86R31A2IOZIEBY1FJLVILD" hidden="1">#REF!</definedName>
    <definedName name="BExCVKGZXE0I9EIXKBZVSGSEY2RR" localSheetId="10" hidden="1">#REF!</definedName>
    <definedName name="BExCVKGZXE0I9EIXKBZVSGSEY2RR" localSheetId="11" hidden="1">#REF!</definedName>
    <definedName name="BExCVKGZXE0I9EIXKBZVSGSEY2RR" localSheetId="19" hidden="1">#REF!</definedName>
    <definedName name="BExCVKGZXE0I9EIXKBZVSGSEY2RR" localSheetId="4" hidden="1">#REF!</definedName>
    <definedName name="BExCVKGZXE0I9EIXKBZVSGSEY2RR" hidden="1">#REF!</definedName>
    <definedName name="BExCVV44WY5807WGMTGKPW0GT256" localSheetId="10" hidden="1">#REF!</definedName>
    <definedName name="BExCVV44WY5807WGMTGKPW0GT256" localSheetId="11" hidden="1">#REF!</definedName>
    <definedName name="BExCVV44WY5807WGMTGKPW0GT256" localSheetId="19" hidden="1">#REF!</definedName>
    <definedName name="BExCVV44WY5807WGMTGKPW0GT256" localSheetId="4" hidden="1">#REF!</definedName>
    <definedName name="BExCVV44WY5807WGMTGKPW0GT256" hidden="1">#REF!</definedName>
    <definedName name="BExCVZ5PN4V6MRBZ04PZJW3GEF8S" localSheetId="10" hidden="1">#REF!</definedName>
    <definedName name="BExCVZ5PN4V6MRBZ04PZJW3GEF8S" localSheetId="11" hidden="1">#REF!</definedName>
    <definedName name="BExCVZ5PN4V6MRBZ04PZJW3GEF8S" localSheetId="19" hidden="1">#REF!</definedName>
    <definedName name="BExCVZ5PN4V6MRBZ04PZJW3GEF8S" localSheetId="4" hidden="1">#REF!</definedName>
    <definedName name="BExCVZ5PN4V6MRBZ04PZJW3GEF8S" hidden="1">#REF!</definedName>
    <definedName name="BExCW13R0GWJYGXZBNCPAHQN4NR2" localSheetId="10" hidden="1">#REF!</definedName>
    <definedName name="BExCW13R0GWJYGXZBNCPAHQN4NR2" localSheetId="11" hidden="1">#REF!</definedName>
    <definedName name="BExCW13R0GWJYGXZBNCPAHQN4NR2" localSheetId="19" hidden="1">#REF!</definedName>
    <definedName name="BExCW13R0GWJYGXZBNCPAHQN4NR2" localSheetId="4" hidden="1">#REF!</definedName>
    <definedName name="BExCW13R0GWJYGXZBNCPAHQN4NR2" hidden="1">#REF!</definedName>
    <definedName name="BExCW9Y5HWU4RJTNX74O6L24VGCK" localSheetId="10" hidden="1">#REF!</definedName>
    <definedName name="BExCW9Y5HWU4RJTNX74O6L24VGCK" localSheetId="11" hidden="1">#REF!</definedName>
    <definedName name="BExCW9Y5HWU4RJTNX74O6L24VGCK" localSheetId="19" hidden="1">#REF!</definedName>
    <definedName name="BExCW9Y5HWU4RJTNX74O6L24VGCK" localSheetId="4" hidden="1">#REF!</definedName>
    <definedName name="BExCW9Y5HWU4RJTNX74O6L24VGCK" hidden="1">#REF!</definedName>
    <definedName name="BExCWPDPESGZS07QGBLSBWDNVJLZ" localSheetId="10" hidden="1">#REF!</definedName>
    <definedName name="BExCWPDPESGZS07QGBLSBWDNVJLZ" localSheetId="11" hidden="1">#REF!</definedName>
    <definedName name="BExCWPDPESGZS07QGBLSBWDNVJLZ" localSheetId="19" hidden="1">#REF!</definedName>
    <definedName name="BExCWPDPESGZS07QGBLSBWDNVJLZ" localSheetId="4" hidden="1">#REF!</definedName>
    <definedName name="BExCWPDPESGZS07QGBLSBWDNVJLZ" hidden="1">#REF!</definedName>
    <definedName name="BExCWTVKHIVCRHF8GC39KI58YM5K" localSheetId="10" hidden="1">#REF!</definedName>
    <definedName name="BExCWTVKHIVCRHF8GC39KI58YM5K" localSheetId="11" hidden="1">#REF!</definedName>
    <definedName name="BExCWTVKHIVCRHF8GC39KI58YM5K" localSheetId="19" hidden="1">#REF!</definedName>
    <definedName name="BExCWTVKHIVCRHF8GC39KI58YM5K" localSheetId="4" hidden="1">#REF!</definedName>
    <definedName name="BExCWTVKHIVCRHF8GC39KI58YM5K" hidden="1">#REF!</definedName>
    <definedName name="BExCX2KGRZBRVLZNM8SUSIE6A0RL" localSheetId="10" hidden="1">#REF!</definedName>
    <definedName name="BExCX2KGRZBRVLZNM8SUSIE6A0RL" localSheetId="11" hidden="1">#REF!</definedName>
    <definedName name="BExCX2KGRZBRVLZNM8SUSIE6A0RL" localSheetId="19" hidden="1">#REF!</definedName>
    <definedName name="BExCX2KGRZBRVLZNM8SUSIE6A0RL" localSheetId="4" hidden="1">#REF!</definedName>
    <definedName name="BExCX2KGRZBRVLZNM8SUSIE6A0RL" hidden="1">#REF!</definedName>
    <definedName name="BExCX3X451T70LZ1VF95L7W4Y4TM" localSheetId="10" hidden="1">#REF!</definedName>
    <definedName name="BExCX3X451T70LZ1VF95L7W4Y4TM" localSheetId="11" hidden="1">#REF!</definedName>
    <definedName name="BExCX3X451T70LZ1VF95L7W4Y4TM" localSheetId="19" hidden="1">#REF!</definedName>
    <definedName name="BExCX3X451T70LZ1VF95L7W4Y4TM" localSheetId="4" hidden="1">#REF!</definedName>
    <definedName name="BExCX3X451T70LZ1VF95L7W4Y4TM" hidden="1">#REF!</definedName>
    <definedName name="BExCX4NZ2N1OUGXM7EV0U7VULJMM" localSheetId="10" hidden="1">#REF!</definedName>
    <definedName name="BExCX4NZ2N1OUGXM7EV0U7VULJMM" localSheetId="11" hidden="1">#REF!</definedName>
    <definedName name="BExCX4NZ2N1OUGXM7EV0U7VULJMM" localSheetId="19" hidden="1">#REF!</definedName>
    <definedName name="BExCX4NZ2N1OUGXM7EV0U7VULJMM" localSheetId="4" hidden="1">#REF!</definedName>
    <definedName name="BExCX4NZ2N1OUGXM7EV0U7VULJMM" hidden="1">#REF!</definedName>
    <definedName name="BExCXILMURGYMAH6N5LF5DV6K3GM" localSheetId="10" hidden="1">#REF!</definedName>
    <definedName name="BExCXILMURGYMAH6N5LF5DV6K3GM" localSheetId="11" hidden="1">#REF!</definedName>
    <definedName name="BExCXILMURGYMAH6N5LF5DV6K3GM" localSheetId="19" hidden="1">#REF!</definedName>
    <definedName name="BExCXILMURGYMAH6N5LF5DV6K3GM" localSheetId="4" hidden="1">#REF!</definedName>
    <definedName name="BExCXILMURGYMAH6N5LF5DV6K3GM" hidden="1">#REF!</definedName>
    <definedName name="BExCXQUFBMXQ1650735H48B1AZT3" localSheetId="10" hidden="1">#REF!</definedName>
    <definedName name="BExCXQUFBMXQ1650735H48B1AZT3" localSheetId="11" hidden="1">#REF!</definedName>
    <definedName name="BExCXQUFBMXQ1650735H48B1AZT3" localSheetId="19" hidden="1">#REF!</definedName>
    <definedName name="BExCXQUFBMXQ1650735H48B1AZT3" localSheetId="4" hidden="1">#REF!</definedName>
    <definedName name="BExCXQUFBMXQ1650735H48B1AZT3" hidden="1">#REF!</definedName>
    <definedName name="BExCY2DQO9VLA77Q7EG3T0XNXX4F" localSheetId="10" hidden="1">#REF!</definedName>
    <definedName name="BExCY2DQO9VLA77Q7EG3T0XNXX4F" localSheetId="11" hidden="1">#REF!</definedName>
    <definedName name="BExCY2DQO9VLA77Q7EG3T0XNXX4F" localSheetId="19" hidden="1">#REF!</definedName>
    <definedName name="BExCY2DQO9VLA77Q7EG3T0XNXX4F" localSheetId="4" hidden="1">#REF!</definedName>
    <definedName name="BExCY2DQO9VLA77Q7EG3T0XNXX4F" hidden="1">#REF!</definedName>
    <definedName name="BExCY6VMJ68MX3C981R5Q0BX5791" localSheetId="10" hidden="1">#REF!</definedName>
    <definedName name="BExCY6VMJ68MX3C981R5Q0BX5791" localSheetId="11" hidden="1">#REF!</definedName>
    <definedName name="BExCY6VMJ68MX3C981R5Q0BX5791" localSheetId="19" hidden="1">#REF!</definedName>
    <definedName name="BExCY6VMJ68MX3C981R5Q0BX5791" localSheetId="4" hidden="1">#REF!</definedName>
    <definedName name="BExCY6VMJ68MX3C981R5Q0BX5791" hidden="1">#REF!</definedName>
    <definedName name="BExCYAH2SAZCPW6XCB7V7PMMCAWO" localSheetId="10" hidden="1">#REF!</definedName>
    <definedName name="BExCYAH2SAZCPW6XCB7V7PMMCAWO" localSheetId="11" hidden="1">#REF!</definedName>
    <definedName name="BExCYAH2SAZCPW6XCB7V7PMMCAWO" localSheetId="19" hidden="1">#REF!</definedName>
    <definedName name="BExCYAH2SAZCPW6XCB7V7PMMCAWO" localSheetId="4" hidden="1">#REF!</definedName>
    <definedName name="BExCYAH2SAZCPW6XCB7V7PMMCAWO" hidden="1">#REF!</definedName>
    <definedName name="BExCYJBB52X8B3AREHCC1L5QNPX7" localSheetId="10" hidden="1">#REF!</definedName>
    <definedName name="BExCYJBB52X8B3AREHCC1L5QNPX7" localSheetId="11" hidden="1">#REF!</definedName>
    <definedName name="BExCYJBB52X8B3AREHCC1L5QNPX7" localSheetId="19" hidden="1">#REF!</definedName>
    <definedName name="BExCYJBB52X8B3AREHCC1L5QNPX7" localSheetId="4" hidden="1">#REF!</definedName>
    <definedName name="BExCYJBB52X8B3AREHCC1L5QNPX7" hidden="1">#REF!</definedName>
    <definedName name="BExCYPRC5HJE6N2XQTHCT6NXGP8N" localSheetId="10" hidden="1">#REF!</definedName>
    <definedName name="BExCYPRC5HJE6N2XQTHCT6NXGP8N" localSheetId="11" hidden="1">#REF!</definedName>
    <definedName name="BExCYPRC5HJE6N2XQTHCT6NXGP8N" localSheetId="19" hidden="1">#REF!</definedName>
    <definedName name="BExCYPRC5HJE6N2XQTHCT6NXGP8N" localSheetId="4" hidden="1">#REF!</definedName>
    <definedName name="BExCYPRC5HJE6N2XQTHCT6NXGP8N" hidden="1">#REF!</definedName>
    <definedName name="BExCYUK0I3UEXZNFDW71G6Z6D8XR" localSheetId="10" hidden="1">#REF!</definedName>
    <definedName name="BExCYUK0I3UEXZNFDW71G6Z6D8XR" localSheetId="11" hidden="1">#REF!</definedName>
    <definedName name="BExCYUK0I3UEXZNFDW71G6Z6D8XR" localSheetId="19" hidden="1">#REF!</definedName>
    <definedName name="BExCYUK0I3UEXZNFDW71G6Z6D8XR" localSheetId="4" hidden="1">#REF!</definedName>
    <definedName name="BExCYUK0I3UEXZNFDW71G6Z6D8XR" hidden="1">#REF!</definedName>
    <definedName name="BExCZBSARRLA8A64HV2JRPQOP74R" localSheetId="10" hidden="1">#REF!</definedName>
    <definedName name="BExCZBSARRLA8A64HV2JRPQOP74R" localSheetId="11" hidden="1">#REF!</definedName>
    <definedName name="BExCZBSARRLA8A64HV2JRPQOP74R" localSheetId="19" hidden="1">#REF!</definedName>
    <definedName name="BExCZBSARRLA8A64HV2JRPQOP74R" localSheetId="4" hidden="1">#REF!</definedName>
    <definedName name="BExCZBSARRLA8A64HV2JRPQOP74R" hidden="1">#REF!</definedName>
    <definedName name="BExCZFZCXMLY5DWESYJ9NGTJYQ8M" localSheetId="10" hidden="1">#REF!</definedName>
    <definedName name="BExCZFZCXMLY5DWESYJ9NGTJYQ8M" localSheetId="11" hidden="1">#REF!</definedName>
    <definedName name="BExCZFZCXMLY5DWESYJ9NGTJYQ8M" localSheetId="19" hidden="1">#REF!</definedName>
    <definedName name="BExCZFZCXMLY5DWESYJ9NGTJYQ8M" localSheetId="4" hidden="1">#REF!</definedName>
    <definedName name="BExCZFZCXMLY5DWESYJ9NGTJYQ8M" hidden="1">#REF!</definedName>
    <definedName name="BExCZJ4P8WS0BDT31WDXI0ROE7D6" localSheetId="10" hidden="1">#REF!</definedName>
    <definedName name="BExCZJ4P8WS0BDT31WDXI0ROE7D6" localSheetId="11" hidden="1">#REF!</definedName>
    <definedName name="BExCZJ4P8WS0BDT31WDXI0ROE7D6" localSheetId="19" hidden="1">#REF!</definedName>
    <definedName name="BExCZJ4P8WS0BDT31WDXI0ROE7D6" localSheetId="4" hidden="1">#REF!</definedName>
    <definedName name="BExCZJ4P8WS0BDT31WDXI0ROE7D6" hidden="1">#REF!</definedName>
    <definedName name="BExCZKH6NI0EE02L995IFVBD1J59" localSheetId="10" hidden="1">#REF!</definedName>
    <definedName name="BExCZKH6NI0EE02L995IFVBD1J59" localSheetId="11" hidden="1">#REF!</definedName>
    <definedName name="BExCZKH6NI0EE02L995IFVBD1J59" localSheetId="19" hidden="1">#REF!</definedName>
    <definedName name="BExCZKH6NI0EE02L995IFVBD1J59" localSheetId="4" hidden="1">#REF!</definedName>
    <definedName name="BExCZKH6NI0EE02L995IFVBD1J59" hidden="1">#REF!</definedName>
    <definedName name="BExCZUD9FEOJBKDJ51Z3JON9LKJ8" localSheetId="10" hidden="1">#REF!</definedName>
    <definedName name="BExCZUD9FEOJBKDJ51Z3JON9LKJ8" localSheetId="11" hidden="1">#REF!</definedName>
    <definedName name="BExCZUD9FEOJBKDJ51Z3JON9LKJ8" localSheetId="19" hidden="1">#REF!</definedName>
    <definedName name="BExCZUD9FEOJBKDJ51Z3JON9LKJ8" localSheetId="4" hidden="1">#REF!</definedName>
    <definedName name="BExCZUD9FEOJBKDJ51Z3JON9LKJ8" hidden="1">#REF!</definedName>
    <definedName name="BExD0508DAALLU00PHFPBC8SRRKT" localSheetId="10" hidden="1">#REF!</definedName>
    <definedName name="BExD0508DAALLU00PHFPBC8SRRKT" localSheetId="11" hidden="1">#REF!</definedName>
    <definedName name="BExD0508DAALLU00PHFPBC8SRRKT" localSheetId="19" hidden="1">#REF!</definedName>
    <definedName name="BExD0508DAALLU00PHFPBC8SRRKT" localSheetId="4" hidden="1">#REF!</definedName>
    <definedName name="BExD0508DAALLU00PHFPBC8SRRKT" hidden="1">#REF!</definedName>
    <definedName name="BExD0HALIN0JR4JTPGDEVAEE5EX5" localSheetId="10" hidden="1">#REF!</definedName>
    <definedName name="BExD0HALIN0JR4JTPGDEVAEE5EX5" localSheetId="11" hidden="1">#REF!</definedName>
    <definedName name="BExD0HALIN0JR4JTPGDEVAEE5EX5" localSheetId="19" hidden="1">#REF!</definedName>
    <definedName name="BExD0HALIN0JR4JTPGDEVAEE5EX5" localSheetId="4" hidden="1">#REF!</definedName>
    <definedName name="BExD0HALIN0JR4JTPGDEVAEE5EX5" hidden="1">#REF!</definedName>
    <definedName name="BExD0LCCDPG16YLY5WQSZF1XI5DA" localSheetId="10" hidden="1">#REF!</definedName>
    <definedName name="BExD0LCCDPG16YLY5WQSZF1XI5DA" localSheetId="11" hidden="1">#REF!</definedName>
    <definedName name="BExD0LCCDPG16YLY5WQSZF1XI5DA" localSheetId="19" hidden="1">#REF!</definedName>
    <definedName name="BExD0LCCDPG16YLY5WQSZF1XI5DA" localSheetId="4" hidden="1">#REF!</definedName>
    <definedName name="BExD0LCCDPG16YLY5WQSZF1XI5DA" hidden="1">#REF!</definedName>
    <definedName name="BExD0RMWSB4TRECEHTH6NN4K9DFZ" localSheetId="10" hidden="1">#REF!</definedName>
    <definedName name="BExD0RMWSB4TRECEHTH6NN4K9DFZ" localSheetId="11" hidden="1">#REF!</definedName>
    <definedName name="BExD0RMWSB4TRECEHTH6NN4K9DFZ" localSheetId="19" hidden="1">#REF!</definedName>
    <definedName name="BExD0RMWSB4TRECEHTH6NN4K9DFZ" localSheetId="4" hidden="1">#REF!</definedName>
    <definedName name="BExD0RMWSB4TRECEHTH6NN4K9DFZ" hidden="1">#REF!</definedName>
    <definedName name="BExD0U6KG10QGVDI1XSHK0J10A2V" localSheetId="10" hidden="1">#REF!</definedName>
    <definedName name="BExD0U6KG10QGVDI1XSHK0J10A2V" localSheetId="11" hidden="1">#REF!</definedName>
    <definedName name="BExD0U6KG10QGVDI1XSHK0J10A2V" localSheetId="19" hidden="1">#REF!</definedName>
    <definedName name="BExD0U6KG10QGVDI1XSHK0J10A2V" localSheetId="4" hidden="1">#REF!</definedName>
    <definedName name="BExD0U6KG10QGVDI1XSHK0J10A2V" hidden="1">#REF!</definedName>
    <definedName name="BExD13RUIBGRXDL4QDZ305UKUR12" localSheetId="10" hidden="1">#REF!</definedName>
    <definedName name="BExD13RUIBGRXDL4QDZ305UKUR12" localSheetId="11" hidden="1">#REF!</definedName>
    <definedName name="BExD13RUIBGRXDL4QDZ305UKUR12" localSheetId="19" hidden="1">#REF!</definedName>
    <definedName name="BExD13RUIBGRXDL4QDZ305UKUR12" localSheetId="4" hidden="1">#REF!</definedName>
    <definedName name="BExD13RUIBGRXDL4QDZ305UKUR12" hidden="1">#REF!</definedName>
    <definedName name="BExD14DETV5R4OOTMAXD5NAKWRO3" localSheetId="10" hidden="1">#REF!</definedName>
    <definedName name="BExD14DETV5R4OOTMAXD5NAKWRO3" localSheetId="11" hidden="1">#REF!</definedName>
    <definedName name="BExD14DETV5R4OOTMAXD5NAKWRO3" localSheetId="19" hidden="1">#REF!</definedName>
    <definedName name="BExD14DETV5R4OOTMAXD5NAKWRO3" localSheetId="4" hidden="1">#REF!</definedName>
    <definedName name="BExD14DETV5R4OOTMAXD5NAKWRO3" hidden="1">#REF!</definedName>
    <definedName name="BExD1OAU9OXQAZA4D70HP72CU6GB" localSheetId="10" hidden="1">#REF!</definedName>
    <definedName name="BExD1OAU9OXQAZA4D70HP72CU6GB" localSheetId="11" hidden="1">#REF!</definedName>
    <definedName name="BExD1OAU9OXQAZA4D70HP72CU6GB" localSheetId="19" hidden="1">#REF!</definedName>
    <definedName name="BExD1OAU9OXQAZA4D70HP72CU6GB" localSheetId="4" hidden="1">#REF!</definedName>
    <definedName name="BExD1OAU9OXQAZA4D70HP72CU6GB" hidden="1">#REF!</definedName>
    <definedName name="BExD1Y1JV61416YA1XRQHKWPZIE7" localSheetId="10" hidden="1">#REF!</definedName>
    <definedName name="BExD1Y1JV61416YA1XRQHKWPZIE7" localSheetId="11" hidden="1">#REF!</definedName>
    <definedName name="BExD1Y1JV61416YA1XRQHKWPZIE7" localSheetId="19" hidden="1">#REF!</definedName>
    <definedName name="BExD1Y1JV61416YA1XRQHKWPZIE7" localSheetId="4" hidden="1">#REF!</definedName>
    <definedName name="BExD1Y1JV61416YA1XRQHKWPZIE7" hidden="1">#REF!</definedName>
    <definedName name="BExD21SDJWPKO91AEYHFXJAPBUL2" localSheetId="10" hidden="1">#REF!</definedName>
    <definedName name="BExD21SDJWPKO91AEYHFXJAPBUL2" localSheetId="11" hidden="1">#REF!</definedName>
    <definedName name="BExD21SDJWPKO91AEYHFXJAPBUL2" localSheetId="19" hidden="1">#REF!</definedName>
    <definedName name="BExD21SDJWPKO91AEYHFXJAPBUL2" localSheetId="4" hidden="1">#REF!</definedName>
    <definedName name="BExD21SDJWPKO91AEYHFXJAPBUL2" hidden="1">#REF!</definedName>
    <definedName name="BExD2CFHIRMBKN5KXE5QP4XXEWFS" localSheetId="10" hidden="1">#REF!</definedName>
    <definedName name="BExD2CFHIRMBKN5KXE5QP4XXEWFS" localSheetId="11" hidden="1">#REF!</definedName>
    <definedName name="BExD2CFHIRMBKN5KXE5QP4XXEWFS" localSheetId="19" hidden="1">#REF!</definedName>
    <definedName name="BExD2CFHIRMBKN5KXE5QP4XXEWFS" localSheetId="4" hidden="1">#REF!</definedName>
    <definedName name="BExD2CFHIRMBKN5KXE5QP4XXEWFS" hidden="1">#REF!</definedName>
    <definedName name="BExD2DMHH1HWXQ9W0YYMDP8AAX8Q" localSheetId="10" hidden="1">#REF!</definedName>
    <definedName name="BExD2DMHH1HWXQ9W0YYMDP8AAX8Q" localSheetId="11" hidden="1">#REF!</definedName>
    <definedName name="BExD2DMHH1HWXQ9W0YYMDP8AAX8Q" localSheetId="19" hidden="1">#REF!</definedName>
    <definedName name="BExD2DMHH1HWXQ9W0YYMDP8AAX8Q" localSheetId="4" hidden="1">#REF!</definedName>
    <definedName name="BExD2DMHH1HWXQ9W0YYMDP8AAX8Q" hidden="1">#REF!</definedName>
    <definedName name="BExD2HTPC7IWBAU6OSQ67MQA8BYZ" localSheetId="10" hidden="1">#REF!</definedName>
    <definedName name="BExD2HTPC7IWBAU6OSQ67MQA8BYZ" localSheetId="11" hidden="1">#REF!</definedName>
    <definedName name="BExD2HTPC7IWBAU6OSQ67MQA8BYZ" localSheetId="19" hidden="1">#REF!</definedName>
    <definedName name="BExD2HTPC7IWBAU6OSQ67MQA8BYZ" localSheetId="4" hidden="1">#REF!</definedName>
    <definedName name="BExD2HTPC7IWBAU6OSQ67MQA8BYZ" hidden="1">#REF!</definedName>
    <definedName name="BExD363H2VGFIQUCE6LS4AC5J0ZT" localSheetId="10" hidden="1">#REF!</definedName>
    <definedName name="BExD363H2VGFIQUCE6LS4AC5J0ZT" localSheetId="11" hidden="1">#REF!</definedName>
    <definedName name="BExD363H2VGFIQUCE6LS4AC5J0ZT" localSheetId="19" hidden="1">#REF!</definedName>
    <definedName name="BExD363H2VGFIQUCE6LS4AC5J0ZT" localSheetId="4" hidden="1">#REF!</definedName>
    <definedName name="BExD363H2VGFIQUCE6LS4AC5J0ZT" hidden="1">#REF!</definedName>
    <definedName name="BExD3A588E939V61P1XEW0FI5Q0S" localSheetId="10" hidden="1">#REF!</definedName>
    <definedName name="BExD3A588E939V61P1XEW0FI5Q0S" localSheetId="11" hidden="1">#REF!</definedName>
    <definedName name="BExD3A588E939V61P1XEW0FI5Q0S" localSheetId="19" hidden="1">#REF!</definedName>
    <definedName name="BExD3A588E939V61P1XEW0FI5Q0S" localSheetId="4" hidden="1">#REF!</definedName>
    <definedName name="BExD3A588E939V61P1XEW0FI5Q0S" hidden="1">#REF!</definedName>
    <definedName name="BExD3CJJDKVR9M18XI3WDZH80WL6" localSheetId="10" hidden="1">#REF!</definedName>
    <definedName name="BExD3CJJDKVR9M18XI3WDZH80WL6" localSheetId="11" hidden="1">#REF!</definedName>
    <definedName name="BExD3CJJDKVR9M18XI3WDZH80WL6" localSheetId="19" hidden="1">#REF!</definedName>
    <definedName name="BExD3CJJDKVR9M18XI3WDZH80WL6" localSheetId="4" hidden="1">#REF!</definedName>
    <definedName name="BExD3CJJDKVR9M18XI3WDZH80WL6" hidden="1">#REF!</definedName>
    <definedName name="BExD3ESD9WYJIB3TRDPJ1CKXRAVL" localSheetId="10" hidden="1">#REF!</definedName>
    <definedName name="BExD3ESD9WYJIB3TRDPJ1CKXRAVL" localSheetId="11" hidden="1">#REF!</definedName>
    <definedName name="BExD3ESD9WYJIB3TRDPJ1CKXRAVL" localSheetId="19" hidden="1">#REF!</definedName>
    <definedName name="BExD3ESD9WYJIB3TRDPJ1CKXRAVL" localSheetId="4" hidden="1">#REF!</definedName>
    <definedName name="BExD3ESD9WYJIB3TRDPJ1CKXRAVL" hidden="1">#REF!</definedName>
    <definedName name="BExD3F368X5S25MWSUNIV57RDB57" localSheetId="10" hidden="1">#REF!</definedName>
    <definedName name="BExD3F368X5S25MWSUNIV57RDB57" localSheetId="11" hidden="1">#REF!</definedName>
    <definedName name="BExD3F368X5S25MWSUNIV57RDB57" localSheetId="19" hidden="1">#REF!</definedName>
    <definedName name="BExD3F368X5S25MWSUNIV57RDB57" localSheetId="4" hidden="1">#REF!</definedName>
    <definedName name="BExD3F368X5S25MWSUNIV57RDB57" hidden="1">#REF!</definedName>
    <definedName name="BExD3IJ5IT335SOSNV9L85WKAOSI" localSheetId="10" hidden="1">#REF!</definedName>
    <definedName name="BExD3IJ5IT335SOSNV9L85WKAOSI" localSheetId="11" hidden="1">#REF!</definedName>
    <definedName name="BExD3IJ5IT335SOSNV9L85WKAOSI" localSheetId="19" hidden="1">#REF!</definedName>
    <definedName name="BExD3IJ5IT335SOSNV9L85WKAOSI" localSheetId="4" hidden="1">#REF!</definedName>
    <definedName name="BExD3IJ5IT335SOSNV9L85WKAOSI" hidden="1">#REF!</definedName>
    <definedName name="BExD3KBVUY57GMMQTOFEU6S6G1AY" localSheetId="10" hidden="1">#REF!</definedName>
    <definedName name="BExD3KBVUY57GMMQTOFEU6S6G1AY" localSheetId="11" hidden="1">#REF!</definedName>
    <definedName name="BExD3KBVUY57GMMQTOFEU6S6G1AY" localSheetId="19" hidden="1">#REF!</definedName>
    <definedName name="BExD3KBVUY57GMMQTOFEU6S6G1AY" localSheetId="4" hidden="1">#REF!</definedName>
    <definedName name="BExD3KBVUY57GMMQTOFEU6S6G1AY" hidden="1">#REF!</definedName>
    <definedName name="BExD3NMR7AW2Z6V8SC79VQR37NA6" localSheetId="10" hidden="1">#REF!</definedName>
    <definedName name="BExD3NMR7AW2Z6V8SC79VQR37NA6" localSheetId="11" hidden="1">#REF!</definedName>
    <definedName name="BExD3NMR7AW2Z6V8SC79VQR37NA6" localSheetId="19" hidden="1">#REF!</definedName>
    <definedName name="BExD3NMR7AW2Z6V8SC79VQR37NA6" localSheetId="4" hidden="1">#REF!</definedName>
    <definedName name="BExD3NMR7AW2Z6V8SC79VQR37NA6" hidden="1">#REF!</definedName>
    <definedName name="BExD3QXA2UQ2W4N7NYLUEOG40BZB" localSheetId="10" hidden="1">#REF!</definedName>
    <definedName name="BExD3QXA2UQ2W4N7NYLUEOG40BZB" localSheetId="11" hidden="1">#REF!</definedName>
    <definedName name="BExD3QXA2UQ2W4N7NYLUEOG40BZB" localSheetId="19" hidden="1">#REF!</definedName>
    <definedName name="BExD3QXA2UQ2W4N7NYLUEOG40BZB" localSheetId="4" hidden="1">#REF!</definedName>
    <definedName name="BExD3QXA2UQ2W4N7NYLUEOG40BZB" hidden="1">#REF!</definedName>
    <definedName name="BExD3U2N041TEJ7GCN005UTPHNXY" localSheetId="10" hidden="1">#REF!</definedName>
    <definedName name="BExD3U2N041TEJ7GCN005UTPHNXY" localSheetId="11" hidden="1">#REF!</definedName>
    <definedName name="BExD3U2N041TEJ7GCN005UTPHNXY" localSheetId="19" hidden="1">#REF!</definedName>
    <definedName name="BExD3U2N041TEJ7GCN005UTPHNXY" localSheetId="4" hidden="1">#REF!</definedName>
    <definedName name="BExD3U2N041TEJ7GCN005UTPHNXY" hidden="1">#REF!</definedName>
    <definedName name="BExD40O0CFTNJFOFMMM1KH0P7BUI" localSheetId="10" hidden="1">#REF!</definedName>
    <definedName name="BExD40O0CFTNJFOFMMM1KH0P7BUI" localSheetId="11" hidden="1">#REF!</definedName>
    <definedName name="BExD40O0CFTNJFOFMMM1KH0P7BUI" localSheetId="19" hidden="1">#REF!</definedName>
    <definedName name="BExD40O0CFTNJFOFMMM1KH0P7BUI" localSheetId="4" hidden="1">#REF!</definedName>
    <definedName name="BExD40O0CFTNJFOFMMM1KH0P7BUI" hidden="1">#REF!</definedName>
    <definedName name="BExD4BR9HJ3MWWZ5KLVZWX9FJAUS" localSheetId="10" hidden="1">#REF!</definedName>
    <definedName name="BExD4BR9HJ3MWWZ5KLVZWX9FJAUS" localSheetId="11" hidden="1">#REF!</definedName>
    <definedName name="BExD4BR9HJ3MWWZ5KLVZWX9FJAUS" localSheetId="19" hidden="1">#REF!</definedName>
    <definedName name="BExD4BR9HJ3MWWZ5KLVZWX9FJAUS" localSheetId="4" hidden="1">#REF!</definedName>
    <definedName name="BExD4BR9HJ3MWWZ5KLVZWX9FJAUS" hidden="1">#REF!</definedName>
    <definedName name="BExD4F1WTKT3H0N9MF4H1LX7MBSY" localSheetId="10" hidden="1">#REF!</definedName>
    <definedName name="BExD4F1WTKT3H0N9MF4H1LX7MBSY" localSheetId="11" hidden="1">#REF!</definedName>
    <definedName name="BExD4F1WTKT3H0N9MF4H1LX7MBSY" localSheetId="19" hidden="1">#REF!</definedName>
    <definedName name="BExD4F1WTKT3H0N9MF4H1LX7MBSY" localSheetId="4" hidden="1">#REF!</definedName>
    <definedName name="BExD4F1WTKT3H0N9MF4H1LX7MBSY" hidden="1">#REF!</definedName>
    <definedName name="BExD4H5GQWXBS6LUL3TSP36DVO38" localSheetId="10" hidden="1">#REF!</definedName>
    <definedName name="BExD4H5GQWXBS6LUL3TSP36DVO38" localSheetId="11" hidden="1">#REF!</definedName>
    <definedName name="BExD4H5GQWXBS6LUL3TSP36DVO38" localSheetId="19" hidden="1">#REF!</definedName>
    <definedName name="BExD4H5GQWXBS6LUL3TSP36DVO38" localSheetId="4" hidden="1">#REF!</definedName>
    <definedName name="BExD4H5GQWXBS6LUL3TSP36DVO38" hidden="1">#REF!</definedName>
    <definedName name="BExD4JJSS3QDBLABCJCHD45SRNPI" localSheetId="10" hidden="1">#REF!</definedName>
    <definedName name="BExD4JJSS3QDBLABCJCHD45SRNPI" localSheetId="11" hidden="1">#REF!</definedName>
    <definedName name="BExD4JJSS3QDBLABCJCHD45SRNPI" localSheetId="19" hidden="1">#REF!</definedName>
    <definedName name="BExD4JJSS3QDBLABCJCHD45SRNPI" localSheetId="4" hidden="1">#REF!</definedName>
    <definedName name="BExD4JJSS3QDBLABCJCHD45SRNPI" hidden="1">#REF!</definedName>
    <definedName name="BExD4R1I0MKF033I5LPUYIMTZ6E8" localSheetId="10" hidden="1">#REF!</definedName>
    <definedName name="BExD4R1I0MKF033I5LPUYIMTZ6E8" localSheetId="11" hidden="1">#REF!</definedName>
    <definedName name="BExD4R1I0MKF033I5LPUYIMTZ6E8" localSheetId="19" hidden="1">#REF!</definedName>
    <definedName name="BExD4R1I0MKF033I5LPUYIMTZ6E8" localSheetId="4" hidden="1">#REF!</definedName>
    <definedName name="BExD4R1I0MKF033I5LPUYIMTZ6E8" hidden="1">#REF!</definedName>
    <definedName name="BExD50MT3M6XZLNUP9JL93EG6D9R" localSheetId="10" hidden="1">#REF!</definedName>
    <definedName name="BExD50MT3M6XZLNUP9JL93EG6D9R" localSheetId="11" hidden="1">#REF!</definedName>
    <definedName name="BExD50MT3M6XZLNUP9JL93EG6D9R" localSheetId="19" hidden="1">#REF!</definedName>
    <definedName name="BExD50MT3M6XZLNUP9JL93EG6D9R" localSheetId="4" hidden="1">#REF!</definedName>
    <definedName name="BExD50MT3M6XZLNUP9JL93EG6D9R" hidden="1">#REF!</definedName>
    <definedName name="BExD54ODJK81IKM22BQFACG8AHV1" localSheetId="10" hidden="1">#REF!</definedName>
    <definedName name="BExD54ODJK81IKM22BQFACG8AHV1" localSheetId="11" hidden="1">#REF!</definedName>
    <definedName name="BExD54ODJK81IKM22BQFACG8AHV1" localSheetId="19" hidden="1">#REF!</definedName>
    <definedName name="BExD54ODJK81IKM22BQFACG8AHV1" localSheetId="4" hidden="1">#REF!</definedName>
    <definedName name="BExD54ODJK81IKM22BQFACG8AHV1" hidden="1">#REF!</definedName>
    <definedName name="BExD5EV7KDSVF1CJT38M4IBPFLPY" localSheetId="10" hidden="1">#REF!</definedName>
    <definedName name="BExD5EV7KDSVF1CJT38M4IBPFLPY" localSheetId="11" hidden="1">#REF!</definedName>
    <definedName name="BExD5EV7KDSVF1CJT38M4IBPFLPY" localSheetId="19" hidden="1">#REF!</definedName>
    <definedName name="BExD5EV7KDSVF1CJT38M4IBPFLPY" localSheetId="4" hidden="1">#REF!</definedName>
    <definedName name="BExD5EV7KDSVF1CJT38M4IBPFLPY" hidden="1">#REF!</definedName>
    <definedName name="BExD5FRK547OESJRYAW574DZEZ7J" localSheetId="10" hidden="1">#REF!</definedName>
    <definedName name="BExD5FRK547OESJRYAW574DZEZ7J" localSheetId="11" hidden="1">#REF!</definedName>
    <definedName name="BExD5FRK547OESJRYAW574DZEZ7J" localSheetId="19" hidden="1">#REF!</definedName>
    <definedName name="BExD5FRK547OESJRYAW574DZEZ7J" localSheetId="4" hidden="1">#REF!</definedName>
    <definedName name="BExD5FRK547OESJRYAW574DZEZ7J" hidden="1">#REF!</definedName>
    <definedName name="BExD5I5X2YA2YNCTCDSMEL4CWF4N" localSheetId="10" hidden="1">#REF!</definedName>
    <definedName name="BExD5I5X2YA2YNCTCDSMEL4CWF4N" localSheetId="11" hidden="1">#REF!</definedName>
    <definedName name="BExD5I5X2YA2YNCTCDSMEL4CWF4N" localSheetId="19" hidden="1">#REF!</definedName>
    <definedName name="BExD5I5X2YA2YNCTCDSMEL4CWF4N" localSheetId="4" hidden="1">#REF!</definedName>
    <definedName name="BExD5I5X2YA2YNCTCDSMEL4CWF4N" hidden="1">#REF!</definedName>
    <definedName name="BExD5QUSRFJWRQ1ZM50WYLCF74DF" localSheetId="10" hidden="1">#REF!</definedName>
    <definedName name="BExD5QUSRFJWRQ1ZM50WYLCF74DF" localSheetId="11" hidden="1">#REF!</definedName>
    <definedName name="BExD5QUSRFJWRQ1ZM50WYLCF74DF" localSheetId="19" hidden="1">#REF!</definedName>
    <definedName name="BExD5QUSRFJWRQ1ZM50WYLCF74DF" localSheetId="4" hidden="1">#REF!</definedName>
    <definedName name="BExD5QUSRFJWRQ1ZM50WYLCF74DF" hidden="1">#REF!</definedName>
    <definedName name="BExD5SSUIF6AJQHBHK8PNMFBPRYB" localSheetId="10" hidden="1">#REF!</definedName>
    <definedName name="BExD5SSUIF6AJQHBHK8PNMFBPRYB" localSheetId="11" hidden="1">#REF!</definedName>
    <definedName name="BExD5SSUIF6AJQHBHK8PNMFBPRYB" localSheetId="19" hidden="1">#REF!</definedName>
    <definedName name="BExD5SSUIF6AJQHBHK8PNMFBPRYB" localSheetId="4" hidden="1">#REF!</definedName>
    <definedName name="BExD5SSUIF6AJQHBHK8PNMFBPRYB" hidden="1">#REF!</definedName>
    <definedName name="BExD623C9LRX18BE0W2V6SZLQUXX" localSheetId="10" hidden="1">#REF!</definedName>
    <definedName name="BExD623C9LRX18BE0W2V6SZLQUXX" localSheetId="11" hidden="1">#REF!</definedName>
    <definedName name="BExD623C9LRX18BE0W2V6SZLQUXX" localSheetId="19" hidden="1">#REF!</definedName>
    <definedName name="BExD623C9LRX18BE0W2V6SZLQUXX" localSheetId="4" hidden="1">#REF!</definedName>
    <definedName name="BExD623C9LRX18BE0W2V6SZLQUXX" hidden="1">#REF!</definedName>
    <definedName name="BExD6CQA7UMJBXV7AIFAIHUF2ICX" localSheetId="10" hidden="1">#REF!</definedName>
    <definedName name="BExD6CQA7UMJBXV7AIFAIHUF2ICX" localSheetId="11" hidden="1">#REF!</definedName>
    <definedName name="BExD6CQA7UMJBXV7AIFAIHUF2ICX" localSheetId="19" hidden="1">#REF!</definedName>
    <definedName name="BExD6CQA7UMJBXV7AIFAIHUF2ICX" localSheetId="4" hidden="1">#REF!</definedName>
    <definedName name="BExD6CQA7UMJBXV7AIFAIHUF2ICX" hidden="1">#REF!</definedName>
    <definedName name="BExD6FKVK8WJWNYPVENR7Q8Q30PK" localSheetId="10" hidden="1">#REF!</definedName>
    <definedName name="BExD6FKVK8WJWNYPVENR7Q8Q30PK" localSheetId="11" hidden="1">#REF!</definedName>
    <definedName name="BExD6FKVK8WJWNYPVENR7Q8Q30PK" localSheetId="19" hidden="1">#REF!</definedName>
    <definedName name="BExD6FKVK8WJWNYPVENR7Q8Q30PK" localSheetId="4" hidden="1">#REF!</definedName>
    <definedName name="BExD6FKVK8WJWNYPVENR7Q8Q30PK" hidden="1">#REF!</definedName>
    <definedName name="BExD6GMP0LK8WKVWMIT1NNH8CHLF" localSheetId="10" hidden="1">#REF!</definedName>
    <definedName name="BExD6GMP0LK8WKVWMIT1NNH8CHLF" localSheetId="11" hidden="1">#REF!</definedName>
    <definedName name="BExD6GMP0LK8WKVWMIT1NNH8CHLF" localSheetId="19" hidden="1">#REF!</definedName>
    <definedName name="BExD6GMP0LK8WKVWMIT1NNH8CHLF" localSheetId="4" hidden="1">#REF!</definedName>
    <definedName name="BExD6GMP0LK8WKVWMIT1NNH8CHLF" hidden="1">#REF!</definedName>
    <definedName name="BExD6H2TE0WWAUIWVSSCLPZ6B88N" localSheetId="10" hidden="1">#REF!</definedName>
    <definedName name="BExD6H2TE0WWAUIWVSSCLPZ6B88N" localSheetId="11" hidden="1">#REF!</definedName>
    <definedName name="BExD6H2TE0WWAUIWVSSCLPZ6B88N" localSheetId="19" hidden="1">#REF!</definedName>
    <definedName name="BExD6H2TE0WWAUIWVSSCLPZ6B88N" localSheetId="4" hidden="1">#REF!</definedName>
    <definedName name="BExD6H2TE0WWAUIWVSSCLPZ6B88N" hidden="1">#REF!</definedName>
    <definedName name="BExD71LTOE015TV5RSAHM8NT8GVW" localSheetId="10" hidden="1">#REF!</definedName>
    <definedName name="BExD71LTOE015TV5RSAHM8NT8GVW" localSheetId="11" hidden="1">#REF!</definedName>
    <definedName name="BExD71LTOE015TV5RSAHM8NT8GVW" localSheetId="19" hidden="1">#REF!</definedName>
    <definedName name="BExD71LTOE015TV5RSAHM8NT8GVW" localSheetId="4" hidden="1">#REF!</definedName>
    <definedName name="BExD71LTOE015TV5RSAHM8NT8GVW" hidden="1">#REF!</definedName>
    <definedName name="BExD73USXVADC7EHGHVTQNCT06ZA" localSheetId="10" hidden="1">#REF!</definedName>
    <definedName name="BExD73USXVADC7EHGHVTQNCT06ZA" localSheetId="11" hidden="1">#REF!</definedName>
    <definedName name="BExD73USXVADC7EHGHVTQNCT06ZA" localSheetId="19" hidden="1">#REF!</definedName>
    <definedName name="BExD73USXVADC7EHGHVTQNCT06ZA" localSheetId="4" hidden="1">#REF!</definedName>
    <definedName name="BExD73USXVADC7EHGHVTQNCT06ZA" hidden="1">#REF!</definedName>
    <definedName name="BExD7GAIGULTB3YHM1OS9RBQOTEC" localSheetId="10" hidden="1">#REF!</definedName>
    <definedName name="BExD7GAIGULTB3YHM1OS9RBQOTEC" localSheetId="11" hidden="1">#REF!</definedName>
    <definedName name="BExD7GAIGULTB3YHM1OS9RBQOTEC" localSheetId="19" hidden="1">#REF!</definedName>
    <definedName name="BExD7GAIGULTB3YHM1OS9RBQOTEC" localSheetId="4" hidden="1">#REF!</definedName>
    <definedName name="BExD7GAIGULTB3YHM1OS9RBQOTEC" hidden="1">#REF!</definedName>
    <definedName name="BExD7IE1DHIS52UFDCTSKPJQNRD5" localSheetId="10" hidden="1">#REF!</definedName>
    <definedName name="BExD7IE1DHIS52UFDCTSKPJQNRD5" localSheetId="11" hidden="1">#REF!</definedName>
    <definedName name="BExD7IE1DHIS52UFDCTSKPJQNRD5" localSheetId="19" hidden="1">#REF!</definedName>
    <definedName name="BExD7IE1DHIS52UFDCTSKPJQNRD5" localSheetId="4" hidden="1">#REF!</definedName>
    <definedName name="BExD7IE1DHIS52UFDCTSKPJQNRD5" hidden="1">#REF!</definedName>
    <definedName name="BExD7IUBGUWHYC9UNZ1IY5XFYKQN" localSheetId="10" hidden="1">#REF!</definedName>
    <definedName name="BExD7IUBGUWHYC9UNZ1IY5XFYKQN" localSheetId="11" hidden="1">#REF!</definedName>
    <definedName name="BExD7IUBGUWHYC9UNZ1IY5XFYKQN" localSheetId="19" hidden="1">#REF!</definedName>
    <definedName name="BExD7IUBGUWHYC9UNZ1IY5XFYKQN" localSheetId="4" hidden="1">#REF!</definedName>
    <definedName name="BExD7IUBGUWHYC9UNZ1IY5XFYKQN" hidden="1">#REF!</definedName>
    <definedName name="BExD7JQOJ35HGL8U2OCEI2P2JT7I" localSheetId="10" hidden="1">#REF!</definedName>
    <definedName name="BExD7JQOJ35HGL8U2OCEI2P2JT7I" localSheetId="11" hidden="1">#REF!</definedName>
    <definedName name="BExD7JQOJ35HGL8U2OCEI2P2JT7I" localSheetId="19" hidden="1">#REF!</definedName>
    <definedName name="BExD7JQOJ35HGL8U2OCEI2P2JT7I" localSheetId="4" hidden="1">#REF!</definedName>
    <definedName name="BExD7JQOJ35HGL8U2OCEI2P2JT7I" hidden="1">#REF!</definedName>
    <definedName name="BExD7KSDKNDNH95NDT3S7GM3MUU2" localSheetId="10" hidden="1">#REF!</definedName>
    <definedName name="BExD7KSDKNDNH95NDT3S7GM3MUU2" localSheetId="11" hidden="1">#REF!</definedName>
    <definedName name="BExD7KSDKNDNH95NDT3S7GM3MUU2" localSheetId="19" hidden="1">#REF!</definedName>
    <definedName name="BExD7KSDKNDNH95NDT3S7GM3MUU2" localSheetId="4" hidden="1">#REF!</definedName>
    <definedName name="BExD7KSDKNDNH95NDT3S7GM3MUU2" hidden="1">#REF!</definedName>
    <definedName name="BExD8H5O087KQVWIVPUUID5VMGMS" localSheetId="10" hidden="1">#REF!</definedName>
    <definedName name="BExD8H5O087KQVWIVPUUID5VMGMS" localSheetId="11" hidden="1">#REF!</definedName>
    <definedName name="BExD8H5O087KQVWIVPUUID5VMGMS" localSheetId="19" hidden="1">#REF!</definedName>
    <definedName name="BExD8H5O087KQVWIVPUUID5VMGMS" localSheetId="4" hidden="1">#REF!</definedName>
    <definedName name="BExD8H5O087KQVWIVPUUID5VMGMS" hidden="1">#REF!</definedName>
    <definedName name="BExD8OCLZMFN5K3VZYI4Q4ITVKUA" localSheetId="10" hidden="1">#REF!</definedName>
    <definedName name="BExD8OCLZMFN5K3VZYI4Q4ITVKUA" localSheetId="11" hidden="1">#REF!</definedName>
    <definedName name="BExD8OCLZMFN5K3VZYI4Q4ITVKUA" localSheetId="19" hidden="1">#REF!</definedName>
    <definedName name="BExD8OCLZMFN5K3VZYI4Q4ITVKUA" localSheetId="4" hidden="1">#REF!</definedName>
    <definedName name="BExD8OCLZMFN5K3VZYI4Q4ITVKUA" hidden="1">#REF!</definedName>
    <definedName name="BExD93C1R6LC0631ECHVFYH0R0PD" localSheetId="10" hidden="1">#REF!</definedName>
    <definedName name="BExD93C1R6LC0631ECHVFYH0R0PD" localSheetId="11" hidden="1">#REF!</definedName>
    <definedName name="BExD93C1R6LC0631ECHVFYH0R0PD" localSheetId="19" hidden="1">#REF!</definedName>
    <definedName name="BExD93C1R6LC0631ECHVFYH0R0PD" localSheetId="4" hidden="1">#REF!</definedName>
    <definedName name="BExD93C1R6LC0631ECHVFYH0R0PD" hidden="1">#REF!</definedName>
    <definedName name="BExD97TXIO0COVNN4OH3DEJ33YLM" localSheetId="10" hidden="1">#REF!</definedName>
    <definedName name="BExD97TXIO0COVNN4OH3DEJ33YLM" localSheetId="11" hidden="1">#REF!</definedName>
    <definedName name="BExD97TXIO0COVNN4OH3DEJ33YLM" localSheetId="19" hidden="1">#REF!</definedName>
    <definedName name="BExD97TXIO0COVNN4OH3DEJ33YLM" localSheetId="4" hidden="1">#REF!</definedName>
    <definedName name="BExD97TXIO0COVNN4OH3DEJ33YLM" hidden="1">#REF!</definedName>
    <definedName name="BExD984P3BEJ23IKJ88KF6I8A9T4" localSheetId="10" hidden="1">#REF!</definedName>
    <definedName name="BExD984P3BEJ23IKJ88KF6I8A9T4" localSheetId="11" hidden="1">#REF!</definedName>
    <definedName name="BExD984P3BEJ23IKJ88KF6I8A9T4" localSheetId="19" hidden="1">#REF!</definedName>
    <definedName name="BExD984P3BEJ23IKJ88KF6I8A9T4" localSheetId="4" hidden="1">#REF!</definedName>
    <definedName name="BExD984P3BEJ23IKJ88KF6I8A9T4" hidden="1">#REF!</definedName>
    <definedName name="BExD99RZ1RFIMK6O1ZHSPJ68X9Y5" localSheetId="10" hidden="1">#REF!</definedName>
    <definedName name="BExD99RZ1RFIMK6O1ZHSPJ68X9Y5" localSheetId="11" hidden="1">#REF!</definedName>
    <definedName name="BExD99RZ1RFIMK6O1ZHSPJ68X9Y5" localSheetId="19" hidden="1">#REF!</definedName>
    <definedName name="BExD99RZ1RFIMK6O1ZHSPJ68X9Y5" localSheetId="4" hidden="1">#REF!</definedName>
    <definedName name="BExD99RZ1RFIMK6O1ZHSPJ68X9Y5" hidden="1">#REF!</definedName>
    <definedName name="BExD9L0ID3VSOU609GKWYTA5BFMA" localSheetId="10" hidden="1">#REF!</definedName>
    <definedName name="BExD9L0ID3VSOU609GKWYTA5BFMA" localSheetId="11" hidden="1">#REF!</definedName>
    <definedName name="BExD9L0ID3VSOU609GKWYTA5BFMA" localSheetId="19" hidden="1">#REF!</definedName>
    <definedName name="BExD9L0ID3VSOU609GKWYTA5BFMA" localSheetId="4" hidden="1">#REF!</definedName>
    <definedName name="BExD9L0ID3VSOU609GKWYTA5BFMA" hidden="1">#REF!</definedName>
    <definedName name="BExD9M7SEMG0JK2FUTTZXWIEBTKB" localSheetId="10" hidden="1">#REF!</definedName>
    <definedName name="BExD9M7SEMG0JK2FUTTZXWIEBTKB" localSheetId="11" hidden="1">#REF!</definedName>
    <definedName name="BExD9M7SEMG0JK2FUTTZXWIEBTKB" localSheetId="19" hidden="1">#REF!</definedName>
    <definedName name="BExD9M7SEMG0JK2FUTTZXWIEBTKB" localSheetId="4" hidden="1">#REF!</definedName>
    <definedName name="BExD9M7SEMG0JK2FUTTZXWIEBTKB" hidden="1">#REF!</definedName>
    <definedName name="BExD9MNYBYB1AICQL5165G472IE2" localSheetId="10" hidden="1">#REF!</definedName>
    <definedName name="BExD9MNYBYB1AICQL5165G472IE2" localSheetId="11" hidden="1">#REF!</definedName>
    <definedName name="BExD9MNYBYB1AICQL5165G472IE2" localSheetId="19" hidden="1">#REF!</definedName>
    <definedName name="BExD9MNYBYB1AICQL5165G472IE2" localSheetId="4" hidden="1">#REF!</definedName>
    <definedName name="BExD9MNYBYB1AICQL5165G472IE2" hidden="1">#REF!</definedName>
    <definedName name="BExD9PNSYT7GASEGUVL48MUQ02WO" localSheetId="10" hidden="1">#REF!</definedName>
    <definedName name="BExD9PNSYT7GASEGUVL48MUQ02WO" localSheetId="11" hidden="1">#REF!</definedName>
    <definedName name="BExD9PNSYT7GASEGUVL48MUQ02WO" localSheetId="19" hidden="1">#REF!</definedName>
    <definedName name="BExD9PNSYT7GASEGUVL48MUQ02WO" localSheetId="4" hidden="1">#REF!</definedName>
    <definedName name="BExD9PNSYT7GASEGUVL48MUQ02WO" hidden="1">#REF!</definedName>
    <definedName name="BExD9TK2MIWFH5SKUYU9ZKF4NPHQ" localSheetId="10" hidden="1">#REF!</definedName>
    <definedName name="BExD9TK2MIWFH5SKUYU9ZKF4NPHQ" localSheetId="11" hidden="1">#REF!</definedName>
    <definedName name="BExD9TK2MIWFH5SKUYU9ZKF4NPHQ" localSheetId="19" hidden="1">#REF!</definedName>
    <definedName name="BExD9TK2MIWFH5SKUYU9ZKF4NPHQ" localSheetId="4" hidden="1">#REF!</definedName>
    <definedName name="BExD9TK2MIWFH5SKUYU9ZKF4NPHQ" hidden="1">#REF!</definedName>
    <definedName name="BExDA6LD9061UULVKUUI4QP8SK13" localSheetId="10" hidden="1">#REF!</definedName>
    <definedName name="BExDA6LD9061UULVKUUI4QP8SK13" localSheetId="11" hidden="1">#REF!</definedName>
    <definedName name="BExDA6LD9061UULVKUUI4QP8SK13" localSheetId="19" hidden="1">#REF!</definedName>
    <definedName name="BExDA6LD9061UULVKUUI4QP8SK13" localSheetId="4" hidden="1">#REF!</definedName>
    <definedName name="BExDA6LD9061UULVKUUI4QP8SK13" hidden="1">#REF!</definedName>
    <definedName name="BExDAGMVMNLQ6QXASB9R6D8DIT12" localSheetId="10" hidden="1">#REF!</definedName>
    <definedName name="BExDAGMVMNLQ6QXASB9R6D8DIT12" localSheetId="11" hidden="1">#REF!</definedName>
    <definedName name="BExDAGMVMNLQ6QXASB9R6D8DIT12" localSheetId="19" hidden="1">#REF!</definedName>
    <definedName name="BExDAGMVMNLQ6QXASB9R6D8DIT12" localSheetId="4" hidden="1">#REF!</definedName>
    <definedName name="BExDAGMVMNLQ6QXASB9R6D8DIT12" hidden="1">#REF!</definedName>
    <definedName name="BExDAYBHU9ADLXI8VRC7F608RVGM" localSheetId="10" hidden="1">#REF!</definedName>
    <definedName name="BExDAYBHU9ADLXI8VRC7F608RVGM" localSheetId="11" hidden="1">#REF!</definedName>
    <definedName name="BExDAYBHU9ADLXI8VRC7F608RVGM" localSheetId="19" hidden="1">#REF!</definedName>
    <definedName name="BExDAYBHU9ADLXI8VRC7F608RVGM" localSheetId="4" hidden="1">#REF!</definedName>
    <definedName name="BExDAYBHU9ADLXI8VRC7F608RVGM" hidden="1">#REF!</definedName>
    <definedName name="BExDBDR1XR0FV0CYUCB2OJ7CJCZU" localSheetId="10" hidden="1">#REF!</definedName>
    <definedName name="BExDBDR1XR0FV0CYUCB2OJ7CJCZU" localSheetId="11" hidden="1">#REF!</definedName>
    <definedName name="BExDBDR1XR0FV0CYUCB2OJ7CJCZU" localSheetId="19" hidden="1">#REF!</definedName>
    <definedName name="BExDBDR1XR0FV0CYUCB2OJ7CJCZU" localSheetId="4" hidden="1">#REF!</definedName>
    <definedName name="BExDBDR1XR0FV0CYUCB2OJ7CJCZU" hidden="1">#REF!</definedName>
    <definedName name="BExDC7F818VN0S18ID7XRCRVYPJ4" localSheetId="10" hidden="1">#REF!</definedName>
    <definedName name="BExDC7F818VN0S18ID7XRCRVYPJ4" localSheetId="11" hidden="1">#REF!</definedName>
    <definedName name="BExDC7F818VN0S18ID7XRCRVYPJ4" localSheetId="19" hidden="1">#REF!</definedName>
    <definedName name="BExDC7F818VN0S18ID7XRCRVYPJ4" localSheetId="4" hidden="1">#REF!</definedName>
    <definedName name="BExDC7F818VN0S18ID7XRCRVYPJ4" hidden="1">#REF!</definedName>
    <definedName name="BExDCL7K96PC9VZYB70ZW3QPVIJE" localSheetId="10" hidden="1">#REF!</definedName>
    <definedName name="BExDCL7K96PC9VZYB70ZW3QPVIJE" localSheetId="11" hidden="1">#REF!</definedName>
    <definedName name="BExDCL7K96PC9VZYB70ZW3QPVIJE" localSheetId="19" hidden="1">#REF!</definedName>
    <definedName name="BExDCL7K96PC9VZYB70ZW3QPVIJE" localSheetId="4" hidden="1">#REF!</definedName>
    <definedName name="BExDCL7K96PC9VZYB70ZW3QPVIJE" hidden="1">#REF!</definedName>
    <definedName name="BExDCP3UZ3C2O4C1F7KMU0Z9U32N" localSheetId="10" hidden="1">#REF!</definedName>
    <definedName name="BExDCP3UZ3C2O4C1F7KMU0Z9U32N" localSheetId="11" hidden="1">#REF!</definedName>
    <definedName name="BExDCP3UZ3C2O4C1F7KMU0Z9U32N" localSheetId="19" hidden="1">#REF!</definedName>
    <definedName name="BExDCP3UZ3C2O4C1F7KMU0Z9U32N" localSheetId="4" hidden="1">#REF!</definedName>
    <definedName name="BExDCP3UZ3C2O4C1F7KMU0Z9U32N" hidden="1">#REF!</definedName>
    <definedName name="BExEOBX3WECDMYCV9RLN49APTXMM" localSheetId="10" hidden="1">#REF!</definedName>
    <definedName name="BExEOBX3WECDMYCV9RLN49APTXMM" localSheetId="11" hidden="1">#REF!</definedName>
    <definedName name="BExEOBX3WECDMYCV9RLN49APTXMM" localSheetId="19" hidden="1">#REF!</definedName>
    <definedName name="BExEOBX3WECDMYCV9RLN49APTXMM" localSheetId="4" hidden="1">#REF!</definedName>
    <definedName name="BExEOBX3WECDMYCV9RLN49APTXMM" hidden="1">#REF!</definedName>
    <definedName name="BExEP4E4F36662JDI0TOD85OP7X9" localSheetId="10" hidden="1">#REF!</definedName>
    <definedName name="BExEP4E4F36662JDI0TOD85OP7X9" localSheetId="11" hidden="1">#REF!</definedName>
    <definedName name="BExEP4E4F36662JDI0TOD85OP7X9" localSheetId="19" hidden="1">#REF!</definedName>
    <definedName name="BExEP4E4F36662JDI0TOD85OP7X9" localSheetId="4" hidden="1">#REF!</definedName>
    <definedName name="BExEP4E4F36662JDI0TOD85OP7X9" hidden="1">#REF!</definedName>
    <definedName name="BExEPN9VIYI0FVL0HLZQXJFO6TT0" localSheetId="10" hidden="1">#REF!</definedName>
    <definedName name="BExEPN9VIYI0FVL0HLZQXJFO6TT0" localSheetId="11" hidden="1">#REF!</definedName>
    <definedName name="BExEPN9VIYI0FVL0HLZQXJFO6TT0" localSheetId="19" hidden="1">#REF!</definedName>
    <definedName name="BExEPN9VIYI0FVL0HLZQXJFO6TT0" localSheetId="4" hidden="1">#REF!</definedName>
    <definedName name="BExEPN9VIYI0FVL0HLZQXJFO6TT0" hidden="1">#REF!</definedName>
    <definedName name="BExEPYT6VDSMR8MU2341Q5GM2Y9V" localSheetId="10" hidden="1">#REF!</definedName>
    <definedName name="BExEPYT6VDSMR8MU2341Q5GM2Y9V" localSheetId="11" hidden="1">#REF!</definedName>
    <definedName name="BExEPYT6VDSMR8MU2341Q5GM2Y9V" localSheetId="19" hidden="1">#REF!</definedName>
    <definedName name="BExEPYT6VDSMR8MU2341Q5GM2Y9V" localSheetId="4" hidden="1">#REF!</definedName>
    <definedName name="BExEPYT6VDSMR8MU2341Q5GM2Y9V" hidden="1">#REF!</definedName>
    <definedName name="BExEQ2ENYLMY8K1796XBB31CJHNN" localSheetId="10" hidden="1">#REF!</definedName>
    <definedName name="BExEQ2ENYLMY8K1796XBB31CJHNN" localSheetId="11" hidden="1">#REF!</definedName>
    <definedName name="BExEQ2ENYLMY8K1796XBB31CJHNN" localSheetId="19" hidden="1">#REF!</definedName>
    <definedName name="BExEQ2ENYLMY8K1796XBB31CJHNN" localSheetId="4" hidden="1">#REF!</definedName>
    <definedName name="BExEQ2ENYLMY8K1796XBB31CJHNN" hidden="1">#REF!</definedName>
    <definedName name="BExEQ2PFE4N40LEPGDPS90WDL6BN" localSheetId="10" hidden="1">#REF!</definedName>
    <definedName name="BExEQ2PFE4N40LEPGDPS90WDL6BN" localSheetId="11" hidden="1">#REF!</definedName>
    <definedName name="BExEQ2PFE4N40LEPGDPS90WDL6BN" localSheetId="19" hidden="1">#REF!</definedName>
    <definedName name="BExEQ2PFE4N40LEPGDPS90WDL6BN" localSheetId="4" hidden="1">#REF!</definedName>
    <definedName name="BExEQ2PFE4N40LEPGDPS90WDL6BN" hidden="1">#REF!</definedName>
    <definedName name="BExEQ2PFURT24NQYGYVE8NKX1EGA" localSheetId="10" hidden="1">#REF!</definedName>
    <definedName name="BExEQ2PFURT24NQYGYVE8NKX1EGA" localSheetId="11" hidden="1">#REF!</definedName>
    <definedName name="BExEQ2PFURT24NQYGYVE8NKX1EGA" localSheetId="19" hidden="1">#REF!</definedName>
    <definedName name="BExEQ2PFURT24NQYGYVE8NKX1EGA" localSheetId="4" hidden="1">#REF!</definedName>
    <definedName name="BExEQ2PFURT24NQYGYVE8NKX1EGA" hidden="1">#REF!</definedName>
    <definedName name="BExEQB8ZWXO6IIGOEPWTLOJGE2NR" localSheetId="10" hidden="1">#REF!</definedName>
    <definedName name="BExEQB8ZWXO6IIGOEPWTLOJGE2NR" localSheetId="11" hidden="1">#REF!</definedName>
    <definedName name="BExEQB8ZWXO6IIGOEPWTLOJGE2NR" localSheetId="19" hidden="1">#REF!</definedName>
    <definedName name="BExEQB8ZWXO6IIGOEPWTLOJGE2NR" localSheetId="4" hidden="1">#REF!</definedName>
    <definedName name="BExEQB8ZWXO6IIGOEPWTLOJGE2NR" hidden="1">#REF!</definedName>
    <definedName name="BExEQBZX0EL6LIKPY01197ACK65H" localSheetId="10" hidden="1">#REF!</definedName>
    <definedName name="BExEQBZX0EL6LIKPY01197ACK65H" localSheetId="11" hidden="1">#REF!</definedName>
    <definedName name="BExEQBZX0EL6LIKPY01197ACK65H" localSheetId="19" hidden="1">#REF!</definedName>
    <definedName name="BExEQBZX0EL6LIKPY01197ACK65H" localSheetId="4" hidden="1">#REF!</definedName>
    <definedName name="BExEQBZX0EL6LIKPY01197ACK65H" hidden="1">#REF!</definedName>
    <definedName name="BExEQDXZALJLD4OBF74IKZBR13SR" localSheetId="10" hidden="1">#REF!</definedName>
    <definedName name="BExEQDXZALJLD4OBF74IKZBR13SR" localSheetId="11" hidden="1">#REF!</definedName>
    <definedName name="BExEQDXZALJLD4OBF74IKZBR13SR" localSheetId="19" hidden="1">#REF!</definedName>
    <definedName name="BExEQDXZALJLD4OBF74IKZBR13SR" localSheetId="4" hidden="1">#REF!</definedName>
    <definedName name="BExEQDXZALJLD4OBF74IKZBR13SR" hidden="1">#REF!</definedName>
    <definedName name="BExEQFLE2RPWGMWQAI4JMKUEFRPT" localSheetId="10" hidden="1">#REF!</definedName>
    <definedName name="BExEQFLE2RPWGMWQAI4JMKUEFRPT" localSheetId="11" hidden="1">#REF!</definedName>
    <definedName name="BExEQFLE2RPWGMWQAI4JMKUEFRPT" localSheetId="19" hidden="1">#REF!</definedName>
    <definedName name="BExEQFLE2RPWGMWQAI4JMKUEFRPT" localSheetId="4" hidden="1">#REF!</definedName>
    <definedName name="BExEQFLE2RPWGMWQAI4JMKUEFRPT" hidden="1">#REF!</definedName>
    <definedName name="BExEQTZAP8R69U31W4LKGTKKGKQE" localSheetId="10" hidden="1">#REF!</definedName>
    <definedName name="BExEQTZAP8R69U31W4LKGTKKGKQE" localSheetId="11" hidden="1">#REF!</definedName>
    <definedName name="BExEQTZAP8R69U31W4LKGTKKGKQE" localSheetId="19" hidden="1">#REF!</definedName>
    <definedName name="BExEQTZAP8R69U31W4LKGTKKGKQE" localSheetId="4" hidden="1">#REF!</definedName>
    <definedName name="BExEQTZAP8R69U31W4LKGTKKGKQE" hidden="1">#REF!</definedName>
    <definedName name="BExER2O72H1F9WV6S1J04C15PXX7" localSheetId="10" hidden="1">#REF!</definedName>
    <definedName name="BExER2O72H1F9WV6S1J04C15PXX7" localSheetId="11" hidden="1">#REF!</definedName>
    <definedName name="BExER2O72H1F9WV6S1J04C15PXX7" localSheetId="19" hidden="1">#REF!</definedName>
    <definedName name="BExER2O72H1F9WV6S1J04C15PXX7" localSheetId="4" hidden="1">#REF!</definedName>
    <definedName name="BExER2O72H1F9WV6S1J04C15PXX7" hidden="1">#REF!</definedName>
    <definedName name="BExERRUIKIOATPZ9U4HQ0V52RJAU" localSheetId="10" hidden="1">#REF!</definedName>
    <definedName name="BExERRUIKIOATPZ9U4HQ0V52RJAU" localSheetId="11" hidden="1">#REF!</definedName>
    <definedName name="BExERRUIKIOATPZ9U4HQ0V52RJAU" localSheetId="19" hidden="1">#REF!</definedName>
    <definedName name="BExERRUIKIOATPZ9U4HQ0V52RJAU" localSheetId="4" hidden="1">#REF!</definedName>
    <definedName name="BExERRUIKIOATPZ9U4HQ0V52RJAU" hidden="1">#REF!</definedName>
    <definedName name="BExERSANFNM1O7T65PC5MJ301YET" localSheetId="10" hidden="1">#REF!</definedName>
    <definedName name="BExERSANFNM1O7T65PC5MJ301YET" localSheetId="11" hidden="1">#REF!</definedName>
    <definedName name="BExERSANFNM1O7T65PC5MJ301YET" localSheetId="19" hidden="1">#REF!</definedName>
    <definedName name="BExERSANFNM1O7T65PC5MJ301YET" localSheetId="4" hidden="1">#REF!</definedName>
    <definedName name="BExERSANFNM1O7T65PC5MJ301YET" hidden="1">#REF!</definedName>
    <definedName name="BExERWCEBKQRYWRQLYJ4UCMMKTHG" localSheetId="10" hidden="1">#REF!</definedName>
    <definedName name="BExERWCEBKQRYWRQLYJ4UCMMKTHG" localSheetId="11" hidden="1">#REF!</definedName>
    <definedName name="BExERWCEBKQRYWRQLYJ4UCMMKTHG" localSheetId="19" hidden="1">#REF!</definedName>
    <definedName name="BExERWCEBKQRYWRQLYJ4UCMMKTHG" localSheetId="4" hidden="1">#REF!</definedName>
    <definedName name="BExERWCEBKQRYWRQLYJ4UCMMKTHG" hidden="1">#REF!</definedName>
    <definedName name="BExES44RHHDL3V7FLV6M20834WF1" localSheetId="10" hidden="1">#REF!</definedName>
    <definedName name="BExES44RHHDL3V7FLV6M20834WF1" localSheetId="11" hidden="1">#REF!</definedName>
    <definedName name="BExES44RHHDL3V7FLV6M20834WF1" localSheetId="19" hidden="1">#REF!</definedName>
    <definedName name="BExES44RHHDL3V7FLV6M20834WF1" localSheetId="4" hidden="1">#REF!</definedName>
    <definedName name="BExES44RHHDL3V7FLV6M20834WF1" hidden="1">#REF!</definedName>
    <definedName name="BExES4A7VE2X3RYYTVRLKZD4I7WU" localSheetId="10" hidden="1">#REF!</definedName>
    <definedName name="BExES4A7VE2X3RYYTVRLKZD4I7WU" localSheetId="11" hidden="1">#REF!</definedName>
    <definedName name="BExES4A7VE2X3RYYTVRLKZD4I7WU" localSheetId="19" hidden="1">#REF!</definedName>
    <definedName name="BExES4A7VE2X3RYYTVRLKZD4I7WU" localSheetId="4" hidden="1">#REF!</definedName>
    <definedName name="BExES4A7VE2X3RYYTVRLKZD4I7WU" hidden="1">#REF!</definedName>
    <definedName name="BExES6ZC8R7PHJ21OVJFLIR7DY30" localSheetId="10" hidden="1">#REF!</definedName>
    <definedName name="BExES6ZC8R7PHJ21OVJFLIR7DY30" localSheetId="11" hidden="1">#REF!</definedName>
    <definedName name="BExES6ZC8R7PHJ21OVJFLIR7DY30" localSheetId="19" hidden="1">#REF!</definedName>
    <definedName name="BExES6ZC8R7PHJ21OVJFLIR7DY30" localSheetId="4" hidden="1">#REF!</definedName>
    <definedName name="BExES6ZC8R7PHJ21OVJFLIR7DY30" hidden="1">#REF!</definedName>
    <definedName name="BExESMKD95A649M0WRSG6CXXP326" localSheetId="10" hidden="1">#REF!</definedName>
    <definedName name="BExESMKD95A649M0WRSG6CXXP326" localSheetId="11" hidden="1">#REF!</definedName>
    <definedName name="BExESMKD95A649M0WRSG6CXXP326" localSheetId="19" hidden="1">#REF!</definedName>
    <definedName name="BExESMKD95A649M0WRSG6CXXP326" localSheetId="4" hidden="1">#REF!</definedName>
    <definedName name="BExESMKD95A649M0WRSG6CXXP326" hidden="1">#REF!</definedName>
    <definedName name="BExESR27ZXJG5VMY4PR9D940VS7T" localSheetId="10" hidden="1">#REF!</definedName>
    <definedName name="BExESR27ZXJG5VMY4PR9D940VS7T" localSheetId="11" hidden="1">#REF!</definedName>
    <definedName name="BExESR27ZXJG5VMY4PR9D940VS7T" localSheetId="19" hidden="1">#REF!</definedName>
    <definedName name="BExESR27ZXJG5VMY4PR9D940VS7T" localSheetId="4" hidden="1">#REF!</definedName>
    <definedName name="BExESR27ZXJG5VMY4PR9D940VS7T" hidden="1">#REF!</definedName>
    <definedName name="BExESZ03KXL8DQ2591HLR56ZML94" localSheetId="10" hidden="1">#REF!</definedName>
    <definedName name="BExESZ03KXL8DQ2591HLR56ZML94" localSheetId="11" hidden="1">#REF!</definedName>
    <definedName name="BExESZ03KXL8DQ2591HLR56ZML94" localSheetId="19" hidden="1">#REF!</definedName>
    <definedName name="BExESZ03KXL8DQ2591HLR56ZML94" localSheetId="4" hidden="1">#REF!</definedName>
    <definedName name="BExESZ03KXL8DQ2591HLR56ZML94" hidden="1">#REF!</definedName>
    <definedName name="BExESZAW5N443NRTKIP59OEI1CR6" localSheetId="10" hidden="1">#REF!</definedName>
    <definedName name="BExESZAW5N443NRTKIP59OEI1CR6" localSheetId="11" hidden="1">#REF!</definedName>
    <definedName name="BExESZAW5N443NRTKIP59OEI1CR6" localSheetId="19" hidden="1">#REF!</definedName>
    <definedName name="BExESZAW5N443NRTKIP59OEI1CR6" localSheetId="4" hidden="1">#REF!</definedName>
    <definedName name="BExESZAW5N443NRTKIP59OEI1CR6" hidden="1">#REF!</definedName>
    <definedName name="BExET3HXQ60A4O2OLKX8QNXRI6LQ" localSheetId="10" hidden="1">#REF!</definedName>
    <definedName name="BExET3HXQ60A4O2OLKX8QNXRI6LQ" localSheetId="11" hidden="1">#REF!</definedName>
    <definedName name="BExET3HXQ60A4O2OLKX8QNXRI6LQ" localSheetId="19" hidden="1">#REF!</definedName>
    <definedName name="BExET3HXQ60A4O2OLKX8QNXRI6LQ" localSheetId="4" hidden="1">#REF!</definedName>
    <definedName name="BExET3HXQ60A4O2OLKX8QNXRI6LQ" hidden="1">#REF!</definedName>
    <definedName name="BExETA3B1FCIOA80H94K90FWXQKE" localSheetId="10" hidden="1">#REF!</definedName>
    <definedName name="BExETA3B1FCIOA80H94K90FWXQKE" localSheetId="11" hidden="1">#REF!</definedName>
    <definedName name="BExETA3B1FCIOA80H94K90FWXQKE" localSheetId="19" hidden="1">#REF!</definedName>
    <definedName name="BExETA3B1FCIOA80H94K90FWXQKE" localSheetId="4" hidden="1">#REF!</definedName>
    <definedName name="BExETA3B1FCIOA80H94K90FWXQKE" hidden="1">#REF!</definedName>
    <definedName name="BExETAZOYT4CJIT8RRKC9F2HJG1D" localSheetId="10" hidden="1">#REF!</definedName>
    <definedName name="BExETAZOYT4CJIT8RRKC9F2HJG1D" localSheetId="11" hidden="1">#REF!</definedName>
    <definedName name="BExETAZOYT4CJIT8RRKC9F2HJG1D" localSheetId="19" hidden="1">#REF!</definedName>
    <definedName name="BExETAZOYT4CJIT8RRKC9F2HJG1D" localSheetId="4" hidden="1">#REF!</definedName>
    <definedName name="BExETAZOYT4CJIT8RRKC9F2HJG1D" hidden="1">#REF!</definedName>
    <definedName name="BExETF6QD5A9GEINE1KZRRC2LXWM" localSheetId="10" hidden="1">#REF!</definedName>
    <definedName name="BExETF6QD5A9GEINE1KZRRC2LXWM" localSheetId="11" hidden="1">#REF!</definedName>
    <definedName name="BExETF6QD5A9GEINE1KZRRC2LXWM" localSheetId="19" hidden="1">#REF!</definedName>
    <definedName name="BExETF6QD5A9GEINE1KZRRC2LXWM" localSheetId="4" hidden="1">#REF!</definedName>
    <definedName name="BExETF6QD5A9GEINE1KZRRC2LXWM" hidden="1">#REF!</definedName>
    <definedName name="BExETQ9XRXLUACN82805SPSPNKHI" localSheetId="10" hidden="1">#REF!</definedName>
    <definedName name="BExETQ9XRXLUACN82805SPSPNKHI" localSheetId="11" hidden="1">#REF!</definedName>
    <definedName name="BExETQ9XRXLUACN82805SPSPNKHI" localSheetId="19" hidden="1">#REF!</definedName>
    <definedName name="BExETQ9XRXLUACN82805SPSPNKHI" localSheetId="4" hidden="1">#REF!</definedName>
    <definedName name="BExETQ9XRXLUACN82805SPSPNKHI" hidden="1">#REF!</definedName>
    <definedName name="BExETR0YRMOR63E6DHLEHV9QVVON" localSheetId="10" hidden="1">#REF!</definedName>
    <definedName name="BExETR0YRMOR63E6DHLEHV9QVVON" localSheetId="11" hidden="1">#REF!</definedName>
    <definedName name="BExETR0YRMOR63E6DHLEHV9QVVON" localSheetId="19" hidden="1">#REF!</definedName>
    <definedName name="BExETR0YRMOR63E6DHLEHV9QVVON" localSheetId="4" hidden="1">#REF!</definedName>
    <definedName name="BExETR0YRMOR63E6DHLEHV9QVVON" hidden="1">#REF!</definedName>
    <definedName name="BExETVTGY38YXYYF7N73OYN6FYY3" localSheetId="10" hidden="1">#REF!</definedName>
    <definedName name="BExETVTGY38YXYYF7N73OYN6FYY3" localSheetId="11" hidden="1">#REF!</definedName>
    <definedName name="BExETVTGY38YXYYF7N73OYN6FYY3" localSheetId="19" hidden="1">#REF!</definedName>
    <definedName name="BExETVTGY38YXYYF7N73OYN6FYY3" localSheetId="4" hidden="1">#REF!</definedName>
    <definedName name="BExETVTGY38YXYYF7N73OYN6FYY3" hidden="1">#REF!</definedName>
    <definedName name="BExEUNE4T242Y59C6MS28MXEUGCP" localSheetId="10" hidden="1">#REF!</definedName>
    <definedName name="BExEUNE4T242Y59C6MS28MXEUGCP" localSheetId="11" hidden="1">#REF!</definedName>
    <definedName name="BExEUNE4T242Y59C6MS28MXEUGCP" localSheetId="19" hidden="1">#REF!</definedName>
    <definedName name="BExEUNE4T242Y59C6MS28MXEUGCP" localSheetId="4" hidden="1">#REF!</definedName>
    <definedName name="BExEUNE4T242Y59C6MS28MXEUGCP" hidden="1">#REF!</definedName>
    <definedName name="BExEV2TP7NA3ZR6RJGH5ER370OUM" localSheetId="10" hidden="1">#REF!</definedName>
    <definedName name="BExEV2TP7NA3ZR6RJGH5ER370OUM" localSheetId="11" hidden="1">#REF!</definedName>
    <definedName name="BExEV2TP7NA3ZR6RJGH5ER370OUM" localSheetId="19" hidden="1">#REF!</definedName>
    <definedName name="BExEV2TP7NA3ZR6RJGH5ER370OUM" localSheetId="4" hidden="1">#REF!</definedName>
    <definedName name="BExEV2TP7NA3ZR6RJGH5ER370OUM" hidden="1">#REF!</definedName>
    <definedName name="BExEV69USLNYO2QRJRC0J92XUF00" localSheetId="10" hidden="1">#REF!</definedName>
    <definedName name="BExEV69USLNYO2QRJRC0J92XUF00" localSheetId="11" hidden="1">#REF!</definedName>
    <definedName name="BExEV69USLNYO2QRJRC0J92XUF00" localSheetId="19" hidden="1">#REF!</definedName>
    <definedName name="BExEV69USLNYO2QRJRC0J92XUF00" localSheetId="4" hidden="1">#REF!</definedName>
    <definedName name="BExEV69USLNYO2QRJRC0J92XUF00" hidden="1">#REF!</definedName>
    <definedName name="BExEV6KNTQOCFD7GV726XQEVQ7R6" localSheetId="10" hidden="1">#REF!</definedName>
    <definedName name="BExEV6KNTQOCFD7GV726XQEVQ7R6" localSheetId="11" hidden="1">#REF!</definedName>
    <definedName name="BExEV6KNTQOCFD7GV726XQEVQ7R6" localSheetId="19" hidden="1">#REF!</definedName>
    <definedName name="BExEV6KNTQOCFD7GV726XQEVQ7R6" localSheetId="4" hidden="1">#REF!</definedName>
    <definedName name="BExEV6KNTQOCFD7GV726XQEVQ7R6" hidden="1">#REF!</definedName>
    <definedName name="BExEV6VGM4POO9QT9KH3QA3VYCWM" localSheetId="10" hidden="1">#REF!</definedName>
    <definedName name="BExEV6VGM4POO9QT9KH3QA3VYCWM" localSheetId="11" hidden="1">#REF!</definedName>
    <definedName name="BExEV6VGM4POO9QT9KH3QA3VYCWM" localSheetId="19" hidden="1">#REF!</definedName>
    <definedName name="BExEV6VGM4POO9QT9KH3QA3VYCWM" localSheetId="4" hidden="1">#REF!</definedName>
    <definedName name="BExEV6VGM4POO9QT9KH3QA3VYCWM" hidden="1">#REF!</definedName>
    <definedName name="BExEVET98G3FU6QBF9LHYWSAMV0O" localSheetId="10" hidden="1">#REF!</definedName>
    <definedName name="BExEVET98G3FU6QBF9LHYWSAMV0O" localSheetId="11" hidden="1">#REF!</definedName>
    <definedName name="BExEVET98G3FU6QBF9LHYWSAMV0O" localSheetId="19" hidden="1">#REF!</definedName>
    <definedName name="BExEVET98G3FU6QBF9LHYWSAMV0O" localSheetId="4" hidden="1">#REF!</definedName>
    <definedName name="BExEVET98G3FU6QBF9LHYWSAMV0O" hidden="1">#REF!</definedName>
    <definedName name="BExEVNCUT0PDUYNJH7G6BSEWZOT2" localSheetId="10" hidden="1">#REF!</definedName>
    <definedName name="BExEVNCUT0PDUYNJH7G6BSEWZOT2" localSheetId="11" hidden="1">#REF!</definedName>
    <definedName name="BExEVNCUT0PDUYNJH7G6BSEWZOT2" localSheetId="19" hidden="1">#REF!</definedName>
    <definedName name="BExEVNCUT0PDUYNJH7G6BSEWZOT2" localSheetId="4" hidden="1">#REF!</definedName>
    <definedName name="BExEVNCUT0PDUYNJH7G6BSEWZOT2" hidden="1">#REF!</definedName>
    <definedName name="BExEVPGF4V5J0WQRZKUM8F9TTKZJ" localSheetId="10" hidden="1">#REF!</definedName>
    <definedName name="BExEVPGF4V5J0WQRZKUM8F9TTKZJ" localSheetId="11" hidden="1">#REF!</definedName>
    <definedName name="BExEVPGF4V5J0WQRZKUM8F9TTKZJ" localSheetId="19" hidden="1">#REF!</definedName>
    <definedName name="BExEVPGF4V5J0WQRZKUM8F9TTKZJ" localSheetId="4" hidden="1">#REF!</definedName>
    <definedName name="BExEVPGF4V5J0WQRZKUM8F9TTKZJ" hidden="1">#REF!</definedName>
    <definedName name="BExEVPWH8S9GER9M14SPIT6XZ8SG" localSheetId="10" hidden="1">#REF!</definedName>
    <definedName name="BExEVPWH8S9GER9M14SPIT6XZ8SG" localSheetId="11" hidden="1">#REF!</definedName>
    <definedName name="BExEVPWH8S9GER9M14SPIT6XZ8SG" localSheetId="19" hidden="1">#REF!</definedName>
    <definedName name="BExEVPWH8S9GER9M14SPIT6XZ8SG" localSheetId="4" hidden="1">#REF!</definedName>
    <definedName name="BExEVPWH8S9GER9M14SPIT6XZ8SG" hidden="1">#REF!</definedName>
    <definedName name="BExEVVLIEVWYRF2UUC1H0H5QU1CP" localSheetId="10" hidden="1">#REF!</definedName>
    <definedName name="BExEVVLIEVWYRF2UUC1H0H5QU1CP" localSheetId="11" hidden="1">#REF!</definedName>
    <definedName name="BExEVVLIEVWYRF2UUC1H0H5QU1CP" localSheetId="19" hidden="1">#REF!</definedName>
    <definedName name="BExEVVLIEVWYRF2UUC1H0H5QU1CP" localSheetId="4" hidden="1">#REF!</definedName>
    <definedName name="BExEVVLIEVWYRF2UUC1H0H5QU1CP" hidden="1">#REF!</definedName>
    <definedName name="BExEVWCKO8T84GW9Z3X47915XKSH" localSheetId="10" hidden="1">#REF!</definedName>
    <definedName name="BExEVWCKO8T84GW9Z3X47915XKSH" localSheetId="11" hidden="1">#REF!</definedName>
    <definedName name="BExEVWCKO8T84GW9Z3X47915XKSH" localSheetId="19" hidden="1">#REF!</definedName>
    <definedName name="BExEVWCKO8T84GW9Z3X47915XKSH" localSheetId="4" hidden="1">#REF!</definedName>
    <definedName name="BExEVWCKO8T84GW9Z3X47915XKSH" hidden="1">#REF!</definedName>
    <definedName name="BExEVZSJWMZ5L2ZE7AZC57CXKW6T" localSheetId="10" hidden="1">#REF!</definedName>
    <definedName name="BExEVZSJWMZ5L2ZE7AZC57CXKW6T" localSheetId="11" hidden="1">#REF!</definedName>
    <definedName name="BExEVZSJWMZ5L2ZE7AZC57CXKW6T" localSheetId="19" hidden="1">#REF!</definedName>
    <definedName name="BExEVZSJWMZ5L2ZE7AZC57CXKW6T" localSheetId="4" hidden="1">#REF!</definedName>
    <definedName name="BExEVZSJWMZ5L2ZE7AZC57CXKW6T" hidden="1">#REF!</definedName>
    <definedName name="BExEW0JL1GFFCXMDGW54CI7Y8FZN" localSheetId="10" hidden="1">#REF!</definedName>
    <definedName name="BExEW0JL1GFFCXMDGW54CI7Y8FZN" localSheetId="11" hidden="1">#REF!</definedName>
    <definedName name="BExEW0JL1GFFCXMDGW54CI7Y8FZN" localSheetId="19" hidden="1">#REF!</definedName>
    <definedName name="BExEW0JL1GFFCXMDGW54CI7Y8FZN" localSheetId="4" hidden="1">#REF!</definedName>
    <definedName name="BExEW0JL1GFFCXMDGW54CI7Y8FZN" hidden="1">#REF!</definedName>
    <definedName name="BExEW68M9WL8214QH9C7VCK7BN08" localSheetId="10" hidden="1">#REF!</definedName>
    <definedName name="BExEW68M9WL8214QH9C7VCK7BN08" localSheetId="11" hidden="1">#REF!</definedName>
    <definedName name="BExEW68M9WL8214QH9C7VCK7BN08" localSheetId="19" hidden="1">#REF!</definedName>
    <definedName name="BExEW68M9WL8214QH9C7VCK7BN08" localSheetId="4" hidden="1">#REF!</definedName>
    <definedName name="BExEW68M9WL8214QH9C7VCK7BN08" hidden="1">#REF!</definedName>
    <definedName name="BExEW8HFKH6F47KIHYBDRUEFZ2ZZ" localSheetId="10" hidden="1">#REF!</definedName>
    <definedName name="BExEW8HFKH6F47KIHYBDRUEFZ2ZZ" localSheetId="11" hidden="1">#REF!</definedName>
    <definedName name="BExEW8HFKH6F47KIHYBDRUEFZ2ZZ" localSheetId="19" hidden="1">#REF!</definedName>
    <definedName name="BExEW8HFKH6F47KIHYBDRUEFZ2ZZ" localSheetId="4" hidden="1">#REF!</definedName>
    <definedName name="BExEW8HFKH6F47KIHYBDRUEFZ2ZZ" hidden="1">#REF!</definedName>
    <definedName name="BExEWLO75K95C6IRKHXSP7VP81T4" localSheetId="10" hidden="1">#REF!</definedName>
    <definedName name="BExEWLO75K95C6IRKHXSP7VP81T4" localSheetId="11" hidden="1">#REF!</definedName>
    <definedName name="BExEWLO75K95C6IRKHXSP7VP81T4" localSheetId="19" hidden="1">#REF!</definedName>
    <definedName name="BExEWLO75K95C6IRKHXSP7VP81T4" localSheetId="4" hidden="1">#REF!</definedName>
    <definedName name="BExEWLO75K95C6IRKHXSP7VP81T4" hidden="1">#REF!</definedName>
    <definedName name="BExEWNBGQS1U2LW3W84T4LSJ9K00" localSheetId="10" hidden="1">#REF!</definedName>
    <definedName name="BExEWNBGQS1U2LW3W84T4LSJ9K00" localSheetId="11" hidden="1">#REF!</definedName>
    <definedName name="BExEWNBGQS1U2LW3W84T4LSJ9K00" localSheetId="19" hidden="1">#REF!</definedName>
    <definedName name="BExEWNBGQS1U2LW3W84T4LSJ9K00" localSheetId="4" hidden="1">#REF!</definedName>
    <definedName name="BExEWNBGQS1U2LW3W84T4LSJ9K00" hidden="1">#REF!</definedName>
    <definedName name="BExEWO7STL7HNZSTY8VQBPTX1WK6" localSheetId="10" hidden="1">#REF!</definedName>
    <definedName name="BExEWO7STL7HNZSTY8VQBPTX1WK6" localSheetId="11" hidden="1">#REF!</definedName>
    <definedName name="BExEWO7STL7HNZSTY8VQBPTX1WK6" localSheetId="19" hidden="1">#REF!</definedName>
    <definedName name="BExEWO7STL7HNZSTY8VQBPTX1WK6" localSheetId="4" hidden="1">#REF!</definedName>
    <definedName name="BExEWO7STL7HNZSTY8VQBPTX1WK6" hidden="1">#REF!</definedName>
    <definedName name="BExEWQ0M1N3KMKTDJ73H10QSG4W1" localSheetId="10" hidden="1">#REF!</definedName>
    <definedName name="BExEWQ0M1N3KMKTDJ73H10QSG4W1" localSheetId="11" hidden="1">#REF!</definedName>
    <definedName name="BExEWQ0M1N3KMKTDJ73H10QSG4W1" localSheetId="19" hidden="1">#REF!</definedName>
    <definedName name="BExEWQ0M1N3KMKTDJ73H10QSG4W1" localSheetId="4" hidden="1">#REF!</definedName>
    <definedName name="BExEWQ0M1N3KMKTDJ73H10QSG4W1" hidden="1">#REF!</definedName>
    <definedName name="BExEX85F3OSW8NSCYGYPS9372Z1Q" localSheetId="10" hidden="1">#REF!</definedName>
    <definedName name="BExEX85F3OSW8NSCYGYPS9372Z1Q" localSheetId="11" hidden="1">#REF!</definedName>
    <definedName name="BExEX85F3OSW8NSCYGYPS9372Z1Q" localSheetId="19" hidden="1">#REF!</definedName>
    <definedName name="BExEX85F3OSW8NSCYGYPS9372Z1Q" localSheetId="4" hidden="1">#REF!</definedName>
    <definedName name="BExEX85F3OSW8NSCYGYPS9372Z1Q" hidden="1">#REF!</definedName>
    <definedName name="BExEX9HWY2G6928ZVVVQF77QCM2C" localSheetId="10" hidden="1">#REF!</definedName>
    <definedName name="BExEX9HWY2G6928ZVVVQF77QCM2C" localSheetId="11" hidden="1">#REF!</definedName>
    <definedName name="BExEX9HWY2G6928ZVVVQF77QCM2C" localSheetId="19" hidden="1">#REF!</definedName>
    <definedName name="BExEX9HWY2G6928ZVVVQF77QCM2C" localSheetId="4" hidden="1">#REF!</definedName>
    <definedName name="BExEX9HWY2G6928ZVVVQF77QCM2C" hidden="1">#REF!</definedName>
    <definedName name="BExEXBQWAYKMVBRJRHB8PFCSYFVN" localSheetId="10" hidden="1">#REF!</definedName>
    <definedName name="BExEXBQWAYKMVBRJRHB8PFCSYFVN" localSheetId="11" hidden="1">#REF!</definedName>
    <definedName name="BExEXBQWAYKMVBRJRHB8PFCSYFVN" localSheetId="19" hidden="1">#REF!</definedName>
    <definedName name="BExEXBQWAYKMVBRJRHB8PFCSYFVN" localSheetId="4" hidden="1">#REF!</definedName>
    <definedName name="BExEXBQWAYKMVBRJRHB8PFCSYFVN" hidden="1">#REF!</definedName>
    <definedName name="BExEXRBZ0DI9E2UFLLKYWGN66B61" localSheetId="10" hidden="1">#REF!</definedName>
    <definedName name="BExEXRBZ0DI9E2UFLLKYWGN66B61" localSheetId="11" hidden="1">#REF!</definedName>
    <definedName name="BExEXRBZ0DI9E2UFLLKYWGN66B61" localSheetId="19" hidden="1">#REF!</definedName>
    <definedName name="BExEXRBZ0DI9E2UFLLKYWGN66B61" localSheetId="4" hidden="1">#REF!</definedName>
    <definedName name="BExEXRBZ0DI9E2UFLLKYWGN66B61" hidden="1">#REF!</definedName>
    <definedName name="BExEXVZ4XH35YJ23INB17BG0MWY8" localSheetId="10" hidden="1">#REF!</definedName>
    <definedName name="BExEXVZ4XH35YJ23INB17BG0MWY8" localSheetId="11" hidden="1">#REF!</definedName>
    <definedName name="BExEXVZ4XH35YJ23INB17BG0MWY8" localSheetId="19" hidden="1">#REF!</definedName>
    <definedName name="BExEXVZ4XH35YJ23INB17BG0MWY8" localSheetId="4" hidden="1">#REF!</definedName>
    <definedName name="BExEXVZ4XH35YJ23INB17BG0MWY8" hidden="1">#REF!</definedName>
    <definedName name="BExEYLG9FL9V1JPPNZ3FUDNSEJ4V" localSheetId="10" hidden="1">#REF!</definedName>
    <definedName name="BExEYLG9FL9V1JPPNZ3FUDNSEJ4V" localSheetId="11" hidden="1">#REF!</definedName>
    <definedName name="BExEYLG9FL9V1JPPNZ3FUDNSEJ4V" localSheetId="19" hidden="1">#REF!</definedName>
    <definedName name="BExEYLG9FL9V1JPPNZ3FUDNSEJ4V" localSheetId="4" hidden="1">#REF!</definedName>
    <definedName name="BExEYLG9FL9V1JPPNZ3FUDNSEJ4V" hidden="1">#REF!</definedName>
    <definedName name="BExEYOW8C1B3OUUCIGEC7L8OOW1Z" localSheetId="10" hidden="1">#REF!</definedName>
    <definedName name="BExEYOW8C1B3OUUCIGEC7L8OOW1Z" localSheetId="11" hidden="1">#REF!</definedName>
    <definedName name="BExEYOW8C1B3OUUCIGEC7L8OOW1Z" localSheetId="19" hidden="1">#REF!</definedName>
    <definedName name="BExEYOW8C1B3OUUCIGEC7L8OOW1Z" localSheetId="4" hidden="1">#REF!</definedName>
    <definedName name="BExEYOW8C1B3OUUCIGEC7L8OOW1Z" hidden="1">#REF!</definedName>
    <definedName name="BExEYUQJXZT6N5HJH8ACJF6SRWEE" localSheetId="10" hidden="1">#REF!</definedName>
    <definedName name="BExEYUQJXZT6N5HJH8ACJF6SRWEE" localSheetId="11" hidden="1">#REF!</definedName>
    <definedName name="BExEYUQJXZT6N5HJH8ACJF6SRWEE" localSheetId="19" hidden="1">#REF!</definedName>
    <definedName name="BExEYUQJXZT6N5HJH8ACJF6SRWEE" localSheetId="4" hidden="1">#REF!</definedName>
    <definedName name="BExEYUQJXZT6N5HJH8ACJF6SRWEE" hidden="1">#REF!</definedName>
    <definedName name="BExEZ1S6VZCG01ZPLBSS9Z1SBOJ2" localSheetId="10" hidden="1">#REF!</definedName>
    <definedName name="BExEZ1S6VZCG01ZPLBSS9Z1SBOJ2" localSheetId="11" hidden="1">#REF!</definedName>
    <definedName name="BExEZ1S6VZCG01ZPLBSS9Z1SBOJ2" localSheetId="19" hidden="1">#REF!</definedName>
    <definedName name="BExEZ1S6VZCG01ZPLBSS9Z1SBOJ2" localSheetId="4" hidden="1">#REF!</definedName>
    <definedName name="BExEZ1S6VZCG01ZPLBSS9Z1SBOJ2" hidden="1">#REF!</definedName>
    <definedName name="BExEZGBFNJR8DLPN0V11AU22L6WY" localSheetId="10" hidden="1">#REF!</definedName>
    <definedName name="BExEZGBFNJR8DLPN0V11AU22L6WY" localSheetId="11" hidden="1">#REF!</definedName>
    <definedName name="BExEZGBFNJR8DLPN0V11AU22L6WY" localSheetId="19" hidden="1">#REF!</definedName>
    <definedName name="BExEZGBFNJR8DLPN0V11AU22L6WY" localSheetId="4" hidden="1">#REF!</definedName>
    <definedName name="BExEZGBFNJR8DLPN0V11AU22L6WY" hidden="1">#REF!</definedName>
    <definedName name="BExEZXP71SEJON89QUS7FNTWH0D1" localSheetId="10" hidden="1">#REF!</definedName>
    <definedName name="BExEZXP71SEJON89QUS7FNTWH0D1" localSheetId="11" hidden="1">#REF!</definedName>
    <definedName name="BExEZXP71SEJON89QUS7FNTWH0D1" localSheetId="19" hidden="1">#REF!</definedName>
    <definedName name="BExEZXP71SEJON89QUS7FNTWH0D1" localSheetId="4" hidden="1">#REF!</definedName>
    <definedName name="BExEZXP71SEJON89QUS7FNTWH0D1" hidden="1">#REF!</definedName>
    <definedName name="BExF02Y3V3QEPO2XLDSK47APK9XJ" localSheetId="10" hidden="1">#REF!</definedName>
    <definedName name="BExF02Y3V3QEPO2XLDSK47APK9XJ" localSheetId="11" hidden="1">#REF!</definedName>
    <definedName name="BExF02Y3V3QEPO2XLDSK47APK9XJ" localSheetId="19" hidden="1">#REF!</definedName>
    <definedName name="BExF02Y3V3QEPO2XLDSK47APK9XJ" localSheetId="4" hidden="1">#REF!</definedName>
    <definedName name="BExF02Y3V3QEPO2XLDSK47APK9XJ" hidden="1">#REF!</definedName>
    <definedName name="BExF09OS91RT7N7IW8JLMZ121ZP3" localSheetId="10" hidden="1">#REF!</definedName>
    <definedName name="BExF09OS91RT7N7IW8JLMZ121ZP3" localSheetId="11" hidden="1">#REF!</definedName>
    <definedName name="BExF09OS91RT7N7IW8JLMZ121ZP3" localSheetId="19" hidden="1">#REF!</definedName>
    <definedName name="BExF09OS91RT7N7IW8JLMZ121ZP3" localSheetId="4" hidden="1">#REF!</definedName>
    <definedName name="BExF09OS91RT7N7IW8JLMZ121ZP3" hidden="1">#REF!</definedName>
    <definedName name="BExF0LOEHV42P2DV7QL8O7HOQ3N9" localSheetId="10" hidden="1">#REF!</definedName>
    <definedName name="BExF0LOEHV42P2DV7QL8O7HOQ3N9" localSheetId="11" hidden="1">#REF!</definedName>
    <definedName name="BExF0LOEHV42P2DV7QL8O7HOQ3N9" localSheetId="19" hidden="1">#REF!</definedName>
    <definedName name="BExF0LOEHV42P2DV7QL8O7HOQ3N9" localSheetId="4" hidden="1">#REF!</definedName>
    <definedName name="BExF0LOEHV42P2DV7QL8O7HOQ3N9" hidden="1">#REF!</definedName>
    <definedName name="BExF0WRM9VO25RLSO03ZOCE8H7K5" localSheetId="10" hidden="1">#REF!</definedName>
    <definedName name="BExF0WRM9VO25RLSO03ZOCE8H7K5" localSheetId="11" hidden="1">#REF!</definedName>
    <definedName name="BExF0WRM9VO25RLSO03ZOCE8H7K5" localSheetId="19" hidden="1">#REF!</definedName>
    <definedName name="BExF0WRM9VO25RLSO03ZOCE8H7K5" localSheetId="4" hidden="1">#REF!</definedName>
    <definedName name="BExF0WRM9VO25RLSO03ZOCE8H7K5" hidden="1">#REF!</definedName>
    <definedName name="BExF0ZRI7W4RSLIDLHTSM0AWXO3S" localSheetId="10" hidden="1">#REF!</definedName>
    <definedName name="BExF0ZRI7W4RSLIDLHTSM0AWXO3S" localSheetId="11" hidden="1">#REF!</definedName>
    <definedName name="BExF0ZRI7W4RSLIDLHTSM0AWXO3S" localSheetId="19" hidden="1">#REF!</definedName>
    <definedName name="BExF0ZRI7W4RSLIDLHTSM0AWXO3S" localSheetId="4" hidden="1">#REF!</definedName>
    <definedName name="BExF0ZRI7W4RSLIDLHTSM0AWXO3S" hidden="1">#REF!</definedName>
    <definedName name="BExF19CT3MMZZ2T5EWMDNG3UOJ01" localSheetId="10" hidden="1">#REF!</definedName>
    <definedName name="BExF19CT3MMZZ2T5EWMDNG3UOJ01" localSheetId="11" hidden="1">#REF!</definedName>
    <definedName name="BExF19CT3MMZZ2T5EWMDNG3UOJ01" localSheetId="19" hidden="1">#REF!</definedName>
    <definedName name="BExF19CT3MMZZ2T5EWMDNG3UOJ01" localSheetId="4" hidden="1">#REF!</definedName>
    <definedName name="BExF19CT3MMZZ2T5EWMDNG3UOJ01" hidden="1">#REF!</definedName>
    <definedName name="BExF1M38U6NX17YJA8YU359B5Z4M" localSheetId="10" hidden="1">#REF!</definedName>
    <definedName name="BExF1M38U6NX17YJA8YU359B5Z4M" localSheetId="11" hidden="1">#REF!</definedName>
    <definedName name="BExF1M38U6NX17YJA8YU359B5Z4M" localSheetId="19" hidden="1">#REF!</definedName>
    <definedName name="BExF1M38U6NX17YJA8YU359B5Z4M" localSheetId="4" hidden="1">#REF!</definedName>
    <definedName name="BExF1M38U6NX17YJA8YU359B5Z4M" hidden="1">#REF!</definedName>
    <definedName name="BExF1MU4W3NPEY0OHRDWP5IANCBB" localSheetId="10" hidden="1">#REF!</definedName>
    <definedName name="BExF1MU4W3NPEY0OHRDWP5IANCBB" localSheetId="11" hidden="1">#REF!</definedName>
    <definedName name="BExF1MU4W3NPEY0OHRDWP5IANCBB" localSheetId="19" hidden="1">#REF!</definedName>
    <definedName name="BExF1MU4W3NPEY0OHRDWP5IANCBB" localSheetId="4" hidden="1">#REF!</definedName>
    <definedName name="BExF1MU4W3NPEY0OHRDWP5IANCBB" hidden="1">#REF!</definedName>
    <definedName name="BExF1MZN8MWMOKOARHJ1QAF9HPGT" localSheetId="10" hidden="1">#REF!</definedName>
    <definedName name="BExF1MZN8MWMOKOARHJ1QAF9HPGT" localSheetId="11" hidden="1">#REF!</definedName>
    <definedName name="BExF1MZN8MWMOKOARHJ1QAF9HPGT" localSheetId="19" hidden="1">#REF!</definedName>
    <definedName name="BExF1MZN8MWMOKOARHJ1QAF9HPGT" localSheetId="4" hidden="1">#REF!</definedName>
    <definedName name="BExF1MZN8MWMOKOARHJ1QAF9HPGT" hidden="1">#REF!</definedName>
    <definedName name="BExF1US4ZIQYSU5LBFYNRA9N0K2O" localSheetId="10" hidden="1">#REF!</definedName>
    <definedName name="BExF1US4ZIQYSU5LBFYNRA9N0K2O" localSheetId="11" hidden="1">#REF!</definedName>
    <definedName name="BExF1US4ZIQYSU5LBFYNRA9N0K2O" localSheetId="19" hidden="1">#REF!</definedName>
    <definedName name="BExF1US4ZIQYSU5LBFYNRA9N0K2O" localSheetId="4" hidden="1">#REF!</definedName>
    <definedName name="BExF1US4ZIQYSU5LBFYNRA9N0K2O" hidden="1">#REF!</definedName>
    <definedName name="BExF24O82QJ6WKJZ0Q99UQYA5CGJ" localSheetId="10" hidden="1">#REF!</definedName>
    <definedName name="BExF24O82QJ6WKJZ0Q99UQYA5CGJ" localSheetId="11" hidden="1">#REF!</definedName>
    <definedName name="BExF24O82QJ6WKJZ0Q99UQYA5CGJ" localSheetId="19" hidden="1">#REF!</definedName>
    <definedName name="BExF24O82QJ6WKJZ0Q99UQYA5CGJ" localSheetId="4" hidden="1">#REF!</definedName>
    <definedName name="BExF24O82QJ6WKJZ0Q99UQYA5CGJ" hidden="1">#REF!</definedName>
    <definedName name="BExF2CWZN6E87RGTBMD4YQI2QT7R" localSheetId="10" hidden="1">#REF!</definedName>
    <definedName name="BExF2CWZN6E87RGTBMD4YQI2QT7R" localSheetId="11" hidden="1">#REF!</definedName>
    <definedName name="BExF2CWZN6E87RGTBMD4YQI2QT7R" localSheetId="19" hidden="1">#REF!</definedName>
    <definedName name="BExF2CWZN6E87RGTBMD4YQI2QT7R" localSheetId="4" hidden="1">#REF!</definedName>
    <definedName name="BExF2CWZN6E87RGTBMD4YQI2QT7R" hidden="1">#REF!</definedName>
    <definedName name="BExF2DYO1WQ7GMXSTAQRDBW1NSFG" localSheetId="10" hidden="1">#REF!</definedName>
    <definedName name="BExF2DYO1WQ7GMXSTAQRDBW1NSFG" localSheetId="11" hidden="1">#REF!</definedName>
    <definedName name="BExF2DYO1WQ7GMXSTAQRDBW1NSFG" localSheetId="19" hidden="1">#REF!</definedName>
    <definedName name="BExF2DYO1WQ7GMXSTAQRDBW1NSFG" localSheetId="4" hidden="1">#REF!</definedName>
    <definedName name="BExF2DYO1WQ7GMXSTAQRDBW1NSFG" hidden="1">#REF!</definedName>
    <definedName name="BExF2MSWNUY9Z6BZJQZ538PPTION" localSheetId="10" hidden="1">#REF!</definedName>
    <definedName name="BExF2MSWNUY9Z6BZJQZ538PPTION" localSheetId="11" hidden="1">#REF!</definedName>
    <definedName name="BExF2MSWNUY9Z6BZJQZ538PPTION" localSheetId="19" hidden="1">#REF!</definedName>
    <definedName name="BExF2MSWNUY9Z6BZJQZ538PPTION" localSheetId="4" hidden="1">#REF!</definedName>
    <definedName name="BExF2MSWNUY9Z6BZJQZ538PPTION" hidden="1">#REF!</definedName>
    <definedName name="BExF2QZYWHTYGUTTXR15CKCV3LS7" localSheetId="10" hidden="1">#REF!</definedName>
    <definedName name="BExF2QZYWHTYGUTTXR15CKCV3LS7" localSheetId="11" hidden="1">#REF!</definedName>
    <definedName name="BExF2QZYWHTYGUTTXR15CKCV3LS7" localSheetId="19" hidden="1">#REF!</definedName>
    <definedName name="BExF2QZYWHTYGUTTXR15CKCV3LS7" localSheetId="4" hidden="1">#REF!</definedName>
    <definedName name="BExF2QZYWHTYGUTTXR15CKCV3LS7" hidden="1">#REF!</definedName>
    <definedName name="BExF2T8Y6TSJ74RMSZOA9CEH4OZ6" localSheetId="10" hidden="1">#REF!</definedName>
    <definedName name="BExF2T8Y6TSJ74RMSZOA9CEH4OZ6" localSheetId="11" hidden="1">#REF!</definedName>
    <definedName name="BExF2T8Y6TSJ74RMSZOA9CEH4OZ6" localSheetId="19" hidden="1">#REF!</definedName>
    <definedName name="BExF2T8Y6TSJ74RMSZOA9CEH4OZ6" localSheetId="4" hidden="1">#REF!</definedName>
    <definedName name="BExF2T8Y6TSJ74RMSZOA9CEH4OZ6" hidden="1">#REF!</definedName>
    <definedName name="BExF31N3YM4F37EOOY8M8VI1KXN8" localSheetId="10" hidden="1">#REF!</definedName>
    <definedName name="BExF31N3YM4F37EOOY8M8VI1KXN8" localSheetId="11" hidden="1">#REF!</definedName>
    <definedName name="BExF31N3YM4F37EOOY8M8VI1KXN8" localSheetId="19" hidden="1">#REF!</definedName>
    <definedName name="BExF31N3YM4F37EOOY8M8VI1KXN8" localSheetId="4" hidden="1">#REF!</definedName>
    <definedName name="BExF31N3YM4F37EOOY8M8VI1KXN8" hidden="1">#REF!</definedName>
    <definedName name="BExF37C1YKBT79Z9SOJAG5MXQGTU" localSheetId="10" hidden="1">#REF!</definedName>
    <definedName name="BExF37C1YKBT79Z9SOJAG5MXQGTU" localSheetId="11" hidden="1">#REF!</definedName>
    <definedName name="BExF37C1YKBT79Z9SOJAG5MXQGTU" localSheetId="19" hidden="1">#REF!</definedName>
    <definedName name="BExF37C1YKBT79Z9SOJAG5MXQGTU" localSheetId="4" hidden="1">#REF!</definedName>
    <definedName name="BExF37C1YKBT79Z9SOJAG5MXQGTU" hidden="1">#REF!</definedName>
    <definedName name="BExF3A6HPA6DGYALZNHHJPMCUYZR" localSheetId="10" hidden="1">#REF!</definedName>
    <definedName name="BExF3A6HPA6DGYALZNHHJPMCUYZR" localSheetId="11" hidden="1">#REF!</definedName>
    <definedName name="BExF3A6HPA6DGYALZNHHJPMCUYZR" localSheetId="19" hidden="1">#REF!</definedName>
    <definedName name="BExF3A6HPA6DGYALZNHHJPMCUYZR" localSheetId="4" hidden="1">#REF!</definedName>
    <definedName name="BExF3A6HPA6DGYALZNHHJPMCUYZR" hidden="1">#REF!</definedName>
    <definedName name="BExF3I9T44X7DV9HHV51DVDDPPZG" localSheetId="10" hidden="1">#REF!</definedName>
    <definedName name="BExF3I9T44X7DV9HHV51DVDDPPZG" localSheetId="11" hidden="1">#REF!</definedName>
    <definedName name="BExF3I9T44X7DV9HHV51DVDDPPZG" localSheetId="19" hidden="1">#REF!</definedName>
    <definedName name="BExF3I9T44X7DV9HHV51DVDDPPZG" localSheetId="4" hidden="1">#REF!</definedName>
    <definedName name="BExF3I9T44X7DV9HHV51DVDDPPZG" hidden="1">#REF!</definedName>
    <definedName name="BExF3JMFX5DILOIFUDIO1HZUK875" localSheetId="10" hidden="1">#REF!</definedName>
    <definedName name="BExF3JMFX5DILOIFUDIO1HZUK875" localSheetId="11" hidden="1">#REF!</definedName>
    <definedName name="BExF3JMFX5DILOIFUDIO1HZUK875" localSheetId="19" hidden="1">#REF!</definedName>
    <definedName name="BExF3JMFX5DILOIFUDIO1HZUK875" localSheetId="4" hidden="1">#REF!</definedName>
    <definedName name="BExF3JMFX5DILOIFUDIO1HZUK875" hidden="1">#REF!</definedName>
    <definedName name="BExF3NTC4BGZEM6B87TCFX277QCS" localSheetId="10" hidden="1">#REF!</definedName>
    <definedName name="BExF3NTC4BGZEM6B87TCFX277QCS" localSheetId="11" hidden="1">#REF!</definedName>
    <definedName name="BExF3NTC4BGZEM6B87TCFX277QCS" localSheetId="19" hidden="1">#REF!</definedName>
    <definedName name="BExF3NTC4BGZEM6B87TCFX277QCS" localSheetId="4" hidden="1">#REF!</definedName>
    <definedName name="BExF3NTC4BGZEM6B87TCFX277QCS" hidden="1">#REF!</definedName>
    <definedName name="BExF3Q7NI90WT31QHYSJDIG0LLLJ" localSheetId="10" hidden="1">#REF!</definedName>
    <definedName name="BExF3Q7NI90WT31QHYSJDIG0LLLJ" localSheetId="11" hidden="1">#REF!</definedName>
    <definedName name="BExF3Q7NI90WT31QHYSJDIG0LLLJ" localSheetId="19" hidden="1">#REF!</definedName>
    <definedName name="BExF3Q7NI90WT31QHYSJDIG0LLLJ" localSheetId="4" hidden="1">#REF!</definedName>
    <definedName name="BExF3Q7NI90WT31QHYSJDIG0LLLJ" hidden="1">#REF!</definedName>
    <definedName name="BExF3QD55TIY1MSBSRK9TUJKBEWO" localSheetId="10" hidden="1">#REF!</definedName>
    <definedName name="BExF3QD55TIY1MSBSRK9TUJKBEWO" localSheetId="11" hidden="1">#REF!</definedName>
    <definedName name="BExF3QD55TIY1MSBSRK9TUJKBEWO" localSheetId="19" hidden="1">#REF!</definedName>
    <definedName name="BExF3QD55TIY1MSBSRK9TUJKBEWO" localSheetId="4" hidden="1">#REF!</definedName>
    <definedName name="BExF3QD55TIY1MSBSRK9TUJKBEWO" hidden="1">#REF!</definedName>
    <definedName name="BExF3QT8J6RIF1L3R700MBSKIOKW" localSheetId="10" hidden="1">#REF!</definedName>
    <definedName name="BExF3QT8J6RIF1L3R700MBSKIOKW" localSheetId="11" hidden="1">#REF!</definedName>
    <definedName name="BExF3QT8J6RIF1L3R700MBSKIOKW" localSheetId="19" hidden="1">#REF!</definedName>
    <definedName name="BExF3QT8J6RIF1L3R700MBSKIOKW" localSheetId="4" hidden="1">#REF!</definedName>
    <definedName name="BExF3QT8J6RIF1L3R700MBSKIOKW" hidden="1">#REF!</definedName>
    <definedName name="BExF42SSBVPMLK2UB3B7FPEIY9TU" localSheetId="10" hidden="1">#REF!</definedName>
    <definedName name="BExF42SSBVPMLK2UB3B7FPEIY9TU" localSheetId="11" hidden="1">#REF!</definedName>
    <definedName name="BExF42SSBVPMLK2UB3B7FPEIY9TU" localSheetId="19" hidden="1">#REF!</definedName>
    <definedName name="BExF42SSBVPMLK2UB3B7FPEIY9TU" localSheetId="4" hidden="1">#REF!</definedName>
    <definedName name="BExF42SSBVPMLK2UB3B7FPEIY9TU" hidden="1">#REF!</definedName>
    <definedName name="BExF4HXSWB50BKYPWA0HTT8W56H6" localSheetId="10" hidden="1">#REF!</definedName>
    <definedName name="BExF4HXSWB50BKYPWA0HTT8W56H6" localSheetId="11" hidden="1">#REF!</definedName>
    <definedName name="BExF4HXSWB50BKYPWA0HTT8W56H6" localSheetId="19" hidden="1">#REF!</definedName>
    <definedName name="BExF4HXSWB50BKYPWA0HTT8W56H6" localSheetId="4" hidden="1">#REF!</definedName>
    <definedName name="BExF4HXSWB50BKYPWA0HTT8W56H6" hidden="1">#REF!</definedName>
    <definedName name="BExF4KHF04IWW4LQ95FHQPFE4Y9K" localSheetId="10" hidden="1">#REF!</definedName>
    <definedName name="BExF4KHF04IWW4LQ95FHQPFE4Y9K" localSheetId="11" hidden="1">#REF!</definedName>
    <definedName name="BExF4KHF04IWW4LQ95FHQPFE4Y9K" localSheetId="19" hidden="1">#REF!</definedName>
    <definedName name="BExF4KHF04IWW4LQ95FHQPFE4Y9K" localSheetId="4" hidden="1">#REF!</definedName>
    <definedName name="BExF4KHF04IWW4LQ95FHQPFE4Y9K" hidden="1">#REF!</definedName>
    <definedName name="BExF4LU2NV3A47BCWPM3EZXUEH37" localSheetId="10" hidden="1">#REF!</definedName>
    <definedName name="BExF4LU2NV3A47BCWPM3EZXUEH37" localSheetId="11" hidden="1">#REF!</definedName>
    <definedName name="BExF4LU2NV3A47BCWPM3EZXUEH37" localSheetId="19" hidden="1">#REF!</definedName>
    <definedName name="BExF4LU2NV3A47BCWPM3EZXUEH37" localSheetId="4" hidden="1">#REF!</definedName>
    <definedName name="BExF4LU2NV3A47BCWPM3EZXUEH37" hidden="1">#REF!</definedName>
    <definedName name="BExF4MVQM5Y0QRDLDFSKWWTF709C" localSheetId="10" hidden="1">#REF!</definedName>
    <definedName name="BExF4MVQM5Y0QRDLDFSKWWTF709C" localSheetId="11" hidden="1">#REF!</definedName>
    <definedName name="BExF4MVQM5Y0QRDLDFSKWWTF709C" localSheetId="19" hidden="1">#REF!</definedName>
    <definedName name="BExF4MVQM5Y0QRDLDFSKWWTF709C" localSheetId="4" hidden="1">#REF!</definedName>
    <definedName name="BExF4MVQM5Y0QRDLDFSKWWTF709C" hidden="1">#REF!</definedName>
    <definedName name="BExF4PVMZYV36E8HOYY06J81AMBI" localSheetId="10" hidden="1">#REF!</definedName>
    <definedName name="BExF4PVMZYV36E8HOYY06J81AMBI" localSheetId="11" hidden="1">#REF!</definedName>
    <definedName name="BExF4PVMZYV36E8HOYY06J81AMBI" localSheetId="19" hidden="1">#REF!</definedName>
    <definedName name="BExF4PVMZYV36E8HOYY06J81AMBI" localSheetId="4" hidden="1">#REF!</definedName>
    <definedName name="BExF4PVMZYV36E8HOYY06J81AMBI" hidden="1">#REF!</definedName>
    <definedName name="BExF4SF9NEX1FZE9N8EXT89PM54D" localSheetId="10" hidden="1">#REF!</definedName>
    <definedName name="BExF4SF9NEX1FZE9N8EXT89PM54D" localSheetId="11" hidden="1">#REF!</definedName>
    <definedName name="BExF4SF9NEX1FZE9N8EXT89PM54D" localSheetId="19" hidden="1">#REF!</definedName>
    <definedName name="BExF4SF9NEX1FZE9N8EXT89PM54D" localSheetId="4" hidden="1">#REF!</definedName>
    <definedName name="BExF4SF9NEX1FZE9N8EXT89PM54D" hidden="1">#REF!</definedName>
    <definedName name="BExF52GTGP8MHGII4KJ8TJGR8W8U" localSheetId="10" hidden="1">#REF!</definedName>
    <definedName name="BExF52GTGP8MHGII4KJ8TJGR8W8U" localSheetId="11" hidden="1">#REF!</definedName>
    <definedName name="BExF52GTGP8MHGII4KJ8TJGR8W8U" localSheetId="19" hidden="1">#REF!</definedName>
    <definedName name="BExF52GTGP8MHGII4KJ8TJGR8W8U" localSheetId="4" hidden="1">#REF!</definedName>
    <definedName name="BExF52GTGP8MHGII4KJ8TJGR8W8U" hidden="1">#REF!</definedName>
    <definedName name="BExF57K7L3UC1I2FSAWURR4SN0UN" localSheetId="10" hidden="1">#REF!</definedName>
    <definedName name="BExF57K7L3UC1I2FSAWURR4SN0UN" localSheetId="11" hidden="1">#REF!</definedName>
    <definedName name="BExF57K7L3UC1I2FSAWURR4SN0UN" localSheetId="19" hidden="1">#REF!</definedName>
    <definedName name="BExF57K7L3UC1I2FSAWURR4SN0UN" localSheetId="4" hidden="1">#REF!</definedName>
    <definedName name="BExF57K7L3UC1I2FSAWURR4SN0UN" hidden="1">#REF!</definedName>
    <definedName name="BExF5D96JEPDW6LV89G2REZJ1ES7" localSheetId="10" hidden="1">#REF!</definedName>
    <definedName name="BExF5D96JEPDW6LV89G2REZJ1ES7" localSheetId="11" hidden="1">#REF!</definedName>
    <definedName name="BExF5D96JEPDW6LV89G2REZJ1ES7" localSheetId="19" hidden="1">#REF!</definedName>
    <definedName name="BExF5D96JEPDW6LV89G2REZJ1ES7" localSheetId="4" hidden="1">#REF!</definedName>
    <definedName name="BExF5D96JEPDW6LV89G2REZJ1ES7" hidden="1">#REF!</definedName>
    <definedName name="BExF5HR2GFV7O8LKG9SJ4BY78LYA" localSheetId="10" hidden="1">#REF!</definedName>
    <definedName name="BExF5HR2GFV7O8LKG9SJ4BY78LYA" localSheetId="11" hidden="1">#REF!</definedName>
    <definedName name="BExF5HR2GFV7O8LKG9SJ4BY78LYA" localSheetId="19" hidden="1">#REF!</definedName>
    <definedName name="BExF5HR2GFV7O8LKG9SJ4BY78LYA" localSheetId="4" hidden="1">#REF!</definedName>
    <definedName name="BExF5HR2GFV7O8LKG9SJ4BY78LYA" hidden="1">#REF!</definedName>
    <definedName name="BExF5ZFO2A29GHWR5ES64Z9OS16J" localSheetId="10" hidden="1">#REF!</definedName>
    <definedName name="BExF5ZFO2A29GHWR5ES64Z9OS16J" localSheetId="11" hidden="1">#REF!</definedName>
    <definedName name="BExF5ZFO2A29GHWR5ES64Z9OS16J" localSheetId="19" hidden="1">#REF!</definedName>
    <definedName name="BExF5ZFO2A29GHWR5ES64Z9OS16J" localSheetId="4" hidden="1">#REF!</definedName>
    <definedName name="BExF5ZFO2A29GHWR5ES64Z9OS16J" hidden="1">#REF!</definedName>
    <definedName name="BExF63S045JO7H2ZJCBTBVH3SUIF" localSheetId="10" hidden="1">#REF!</definedName>
    <definedName name="BExF63S045JO7H2ZJCBTBVH3SUIF" localSheetId="11" hidden="1">#REF!</definedName>
    <definedName name="BExF63S045JO7H2ZJCBTBVH3SUIF" localSheetId="19" hidden="1">#REF!</definedName>
    <definedName name="BExF63S045JO7H2ZJCBTBVH3SUIF" localSheetId="4" hidden="1">#REF!</definedName>
    <definedName name="BExF63S045JO7H2ZJCBTBVH3SUIF" hidden="1">#REF!</definedName>
    <definedName name="BExF642TEGTXCI9A61ZOONJCB0U1" localSheetId="10" hidden="1">#REF!</definedName>
    <definedName name="BExF642TEGTXCI9A61ZOONJCB0U1" localSheetId="11" hidden="1">#REF!</definedName>
    <definedName name="BExF642TEGTXCI9A61ZOONJCB0U1" localSheetId="19" hidden="1">#REF!</definedName>
    <definedName name="BExF642TEGTXCI9A61ZOONJCB0U1" localSheetId="4" hidden="1">#REF!</definedName>
    <definedName name="BExF642TEGTXCI9A61ZOONJCB0U1" hidden="1">#REF!</definedName>
    <definedName name="BExF67O951CF8UJF3KBDNR0E83C1" localSheetId="10" hidden="1">#REF!</definedName>
    <definedName name="BExF67O951CF8UJF3KBDNR0E83C1" localSheetId="11" hidden="1">#REF!</definedName>
    <definedName name="BExF67O951CF8UJF3KBDNR0E83C1" localSheetId="19" hidden="1">#REF!</definedName>
    <definedName name="BExF67O951CF8UJF3KBDNR0E83C1" localSheetId="4" hidden="1">#REF!</definedName>
    <definedName name="BExF67O951CF8UJF3KBDNR0E83C1" hidden="1">#REF!</definedName>
    <definedName name="BExF6EV7I35NVMIJGYTB6E24YVPA" localSheetId="10" hidden="1">#REF!</definedName>
    <definedName name="BExF6EV7I35NVMIJGYTB6E24YVPA" localSheetId="11" hidden="1">#REF!</definedName>
    <definedName name="BExF6EV7I35NVMIJGYTB6E24YVPA" localSheetId="19" hidden="1">#REF!</definedName>
    <definedName name="BExF6EV7I35NVMIJGYTB6E24YVPA" localSheetId="4" hidden="1">#REF!</definedName>
    <definedName name="BExF6EV7I35NVMIJGYTB6E24YVPA" hidden="1">#REF!</definedName>
    <definedName name="BExF6FGUF393KTMBT40S5BYAFG00" localSheetId="10" hidden="1">#REF!</definedName>
    <definedName name="BExF6FGUF393KTMBT40S5BYAFG00" localSheetId="11" hidden="1">#REF!</definedName>
    <definedName name="BExF6FGUF393KTMBT40S5BYAFG00" localSheetId="19" hidden="1">#REF!</definedName>
    <definedName name="BExF6FGUF393KTMBT40S5BYAFG00" localSheetId="4" hidden="1">#REF!</definedName>
    <definedName name="BExF6FGUF393KTMBT40S5BYAFG00" hidden="1">#REF!</definedName>
    <definedName name="BExF6GNYXWY8A0SY4PW1B6KJMMTM" localSheetId="10" hidden="1">#REF!</definedName>
    <definedName name="BExF6GNYXWY8A0SY4PW1B6KJMMTM" localSheetId="11" hidden="1">#REF!</definedName>
    <definedName name="BExF6GNYXWY8A0SY4PW1B6KJMMTM" localSheetId="19" hidden="1">#REF!</definedName>
    <definedName name="BExF6GNYXWY8A0SY4PW1B6KJMMTM" localSheetId="4" hidden="1">#REF!</definedName>
    <definedName name="BExF6GNYXWY8A0SY4PW1B6KJMMTM" hidden="1">#REF!</definedName>
    <definedName name="BExF6IB8K74Z0AFT05GPOKKZW7C9" localSheetId="10" hidden="1">#REF!</definedName>
    <definedName name="BExF6IB8K74Z0AFT05GPOKKZW7C9" localSheetId="11" hidden="1">#REF!</definedName>
    <definedName name="BExF6IB8K74Z0AFT05GPOKKZW7C9" localSheetId="19" hidden="1">#REF!</definedName>
    <definedName name="BExF6IB8K74Z0AFT05GPOKKZW7C9" localSheetId="4" hidden="1">#REF!</definedName>
    <definedName name="BExF6IB8K74Z0AFT05GPOKKZW7C9" hidden="1">#REF!</definedName>
    <definedName name="BExF6NUXJI11W2IAZNAM1QWC0459" localSheetId="10" hidden="1">#REF!</definedName>
    <definedName name="BExF6NUXJI11W2IAZNAM1QWC0459" localSheetId="11" hidden="1">#REF!</definedName>
    <definedName name="BExF6NUXJI11W2IAZNAM1QWC0459" localSheetId="19" hidden="1">#REF!</definedName>
    <definedName name="BExF6NUXJI11W2IAZNAM1QWC0459" localSheetId="4" hidden="1">#REF!</definedName>
    <definedName name="BExF6NUXJI11W2IAZNAM1QWC0459" hidden="1">#REF!</definedName>
    <definedName name="BExF6RR76KNVIXGJOVFO8GDILKGZ" localSheetId="10" hidden="1">#REF!</definedName>
    <definedName name="BExF6RR76KNVIXGJOVFO8GDILKGZ" localSheetId="11" hidden="1">#REF!</definedName>
    <definedName name="BExF6RR76KNVIXGJOVFO8GDILKGZ" localSheetId="19" hidden="1">#REF!</definedName>
    <definedName name="BExF6RR76KNVIXGJOVFO8GDILKGZ" localSheetId="4" hidden="1">#REF!</definedName>
    <definedName name="BExF6RR76KNVIXGJOVFO8GDILKGZ" hidden="1">#REF!</definedName>
    <definedName name="BExF6ZE8D5CMPJPRWT6S4HM56LPF" localSheetId="10" hidden="1">#REF!</definedName>
    <definedName name="BExF6ZE8D5CMPJPRWT6S4HM56LPF" localSheetId="11" hidden="1">#REF!</definedName>
    <definedName name="BExF6ZE8D5CMPJPRWT6S4HM56LPF" localSheetId="19" hidden="1">#REF!</definedName>
    <definedName name="BExF6ZE8D5CMPJPRWT6S4HM56LPF" localSheetId="4" hidden="1">#REF!</definedName>
    <definedName name="BExF6ZE8D5CMPJPRWT6S4HM56LPF" hidden="1">#REF!</definedName>
    <definedName name="BExF76FV8SF7AJK7B35AL7VTZF6D" localSheetId="10" hidden="1">#REF!</definedName>
    <definedName name="BExF76FV8SF7AJK7B35AL7VTZF6D" localSheetId="11" hidden="1">#REF!</definedName>
    <definedName name="BExF76FV8SF7AJK7B35AL7VTZF6D" localSheetId="19" hidden="1">#REF!</definedName>
    <definedName name="BExF76FV8SF7AJK7B35AL7VTZF6D" localSheetId="4" hidden="1">#REF!</definedName>
    <definedName name="BExF76FV8SF7AJK7B35AL7VTZF6D" hidden="1">#REF!</definedName>
    <definedName name="BExF7EOIMC1OYL1N7835KGOI0FIZ" localSheetId="10" hidden="1">#REF!</definedName>
    <definedName name="BExF7EOIMC1OYL1N7835KGOI0FIZ" localSheetId="11" hidden="1">#REF!</definedName>
    <definedName name="BExF7EOIMC1OYL1N7835KGOI0FIZ" localSheetId="19" hidden="1">#REF!</definedName>
    <definedName name="BExF7EOIMC1OYL1N7835KGOI0FIZ" localSheetId="4" hidden="1">#REF!</definedName>
    <definedName name="BExF7EOIMC1OYL1N7835KGOI0FIZ" hidden="1">#REF!</definedName>
    <definedName name="BExF7K88K7ASGV6RAOAGH52G04VR" localSheetId="10" hidden="1">#REF!</definedName>
    <definedName name="BExF7K88K7ASGV6RAOAGH52G04VR" localSheetId="11" hidden="1">#REF!</definedName>
    <definedName name="BExF7K88K7ASGV6RAOAGH52G04VR" localSheetId="19" hidden="1">#REF!</definedName>
    <definedName name="BExF7K88K7ASGV6RAOAGH52G04VR" localSheetId="4" hidden="1">#REF!</definedName>
    <definedName name="BExF7K88K7ASGV6RAOAGH52G04VR" hidden="1">#REF!</definedName>
    <definedName name="BExF7OVDRP3LHNAF2CX4V84CKKIR" localSheetId="10" hidden="1">#REF!</definedName>
    <definedName name="BExF7OVDRP3LHNAF2CX4V84CKKIR" localSheetId="11" hidden="1">#REF!</definedName>
    <definedName name="BExF7OVDRP3LHNAF2CX4V84CKKIR" localSheetId="19" hidden="1">#REF!</definedName>
    <definedName name="BExF7OVDRP3LHNAF2CX4V84CKKIR" localSheetId="4" hidden="1">#REF!</definedName>
    <definedName name="BExF7OVDRP3LHNAF2CX4V84CKKIR" hidden="1">#REF!</definedName>
    <definedName name="BExF7QO41X2A2SL8UXDNP99GY7U9" localSheetId="10" hidden="1">#REF!</definedName>
    <definedName name="BExF7QO41X2A2SL8UXDNP99GY7U9" localSheetId="11" hidden="1">#REF!</definedName>
    <definedName name="BExF7QO41X2A2SL8UXDNP99GY7U9" localSheetId="19" hidden="1">#REF!</definedName>
    <definedName name="BExF7QO41X2A2SL8UXDNP99GY7U9" localSheetId="4" hidden="1">#REF!</definedName>
    <definedName name="BExF7QO41X2A2SL8UXDNP99GY7U9" hidden="1">#REF!</definedName>
    <definedName name="BExF81GI8B8WBHXFTET68A9358BR" localSheetId="10" hidden="1">#REF!</definedName>
    <definedName name="BExF81GI8B8WBHXFTET68A9358BR" localSheetId="11" hidden="1">#REF!</definedName>
    <definedName name="BExF81GI8B8WBHXFTET68A9358BR" localSheetId="19" hidden="1">#REF!</definedName>
    <definedName name="BExF81GI8B8WBHXFTET68A9358BR" localSheetId="4" hidden="1">#REF!</definedName>
    <definedName name="BExF81GI8B8WBHXFTET68A9358BR" hidden="1">#REF!</definedName>
    <definedName name="BExGL97US0Y3KXXASUTVR26XLT70" localSheetId="10" hidden="1">#REF!</definedName>
    <definedName name="BExGL97US0Y3KXXASUTVR26XLT70" localSheetId="11" hidden="1">#REF!</definedName>
    <definedName name="BExGL97US0Y3KXXASUTVR26XLT70" localSheetId="19" hidden="1">#REF!</definedName>
    <definedName name="BExGL97US0Y3KXXASUTVR26XLT70" localSheetId="4" hidden="1">#REF!</definedName>
    <definedName name="BExGL97US0Y3KXXASUTVR26XLT70" hidden="1">#REF!</definedName>
    <definedName name="BExGLC7R4C33RO0PID97ZPPVCW4M" localSheetId="10" hidden="1">#REF!</definedName>
    <definedName name="BExGLC7R4C33RO0PID97ZPPVCW4M" localSheetId="11" hidden="1">#REF!</definedName>
    <definedName name="BExGLC7R4C33RO0PID97ZPPVCW4M" localSheetId="19" hidden="1">#REF!</definedName>
    <definedName name="BExGLC7R4C33RO0PID97ZPPVCW4M" localSheetId="4" hidden="1">#REF!</definedName>
    <definedName name="BExGLC7R4C33RO0PID97ZPPVCW4M" hidden="1">#REF!</definedName>
    <definedName name="BExGLFIF7HCFSHNQHKEV6RY0WCO3" localSheetId="10" hidden="1">#REF!</definedName>
    <definedName name="BExGLFIF7HCFSHNQHKEV6RY0WCO3" localSheetId="11" hidden="1">#REF!</definedName>
    <definedName name="BExGLFIF7HCFSHNQHKEV6RY0WCO3" localSheetId="19" hidden="1">#REF!</definedName>
    <definedName name="BExGLFIF7HCFSHNQHKEV6RY0WCO3" localSheetId="4" hidden="1">#REF!</definedName>
    <definedName name="BExGLFIF7HCFSHNQHKEV6RY0WCO3" hidden="1">#REF!</definedName>
    <definedName name="BExGLTARRL0J772UD2TXEYAVPY6E" localSheetId="10" hidden="1">#REF!</definedName>
    <definedName name="BExGLTARRL0J772UD2TXEYAVPY6E" localSheetId="11" hidden="1">#REF!</definedName>
    <definedName name="BExGLTARRL0J772UD2TXEYAVPY6E" localSheetId="19" hidden="1">#REF!</definedName>
    <definedName name="BExGLTARRL0J772UD2TXEYAVPY6E" localSheetId="4" hidden="1">#REF!</definedName>
    <definedName name="BExGLTARRL0J772UD2TXEYAVPY6E" hidden="1">#REF!</definedName>
    <definedName name="BExGLVP1IU8K5A8J1340XFMYPR88" localSheetId="10" hidden="1">#REF!</definedName>
    <definedName name="BExGLVP1IU8K5A8J1340XFMYPR88" localSheetId="11" hidden="1">#REF!</definedName>
    <definedName name="BExGLVP1IU8K5A8J1340XFMYPR88" localSheetId="19" hidden="1">#REF!</definedName>
    <definedName name="BExGLVP1IU8K5A8J1340XFMYPR88" localSheetId="4" hidden="1">#REF!</definedName>
    <definedName name="BExGLVP1IU8K5A8J1340XFMYPR88" hidden="1">#REF!</definedName>
    <definedName name="BExGLYE6RZTAAWHJBG2QFJPTDS2Q" localSheetId="10" hidden="1">#REF!</definedName>
    <definedName name="BExGLYE6RZTAAWHJBG2QFJPTDS2Q" localSheetId="11" hidden="1">#REF!</definedName>
    <definedName name="BExGLYE6RZTAAWHJBG2QFJPTDS2Q" localSheetId="19" hidden="1">#REF!</definedName>
    <definedName name="BExGLYE6RZTAAWHJBG2QFJPTDS2Q" localSheetId="4" hidden="1">#REF!</definedName>
    <definedName name="BExGLYE6RZTAAWHJBG2QFJPTDS2Q" hidden="1">#REF!</definedName>
    <definedName name="BExGM4DZ65OAQP7MA4LN6QMYZOFF" localSheetId="10" hidden="1">#REF!</definedName>
    <definedName name="BExGM4DZ65OAQP7MA4LN6QMYZOFF" localSheetId="11" hidden="1">#REF!</definedName>
    <definedName name="BExGM4DZ65OAQP7MA4LN6QMYZOFF" localSheetId="19" hidden="1">#REF!</definedName>
    <definedName name="BExGM4DZ65OAQP7MA4LN6QMYZOFF" localSheetId="4" hidden="1">#REF!</definedName>
    <definedName name="BExGM4DZ65OAQP7MA4LN6QMYZOFF" hidden="1">#REF!</definedName>
    <definedName name="BExGMCXCWEC9XNUOEMZ61TMI6CUO" localSheetId="10" hidden="1">#REF!</definedName>
    <definedName name="BExGMCXCWEC9XNUOEMZ61TMI6CUO" localSheetId="11" hidden="1">#REF!</definedName>
    <definedName name="BExGMCXCWEC9XNUOEMZ61TMI6CUO" localSheetId="19" hidden="1">#REF!</definedName>
    <definedName name="BExGMCXCWEC9XNUOEMZ61TMI6CUO" localSheetId="4" hidden="1">#REF!</definedName>
    <definedName name="BExGMCXCWEC9XNUOEMZ61TMI6CUO" hidden="1">#REF!</definedName>
    <definedName name="BExGMJDGIH0MEPC2TUSFUCY2ROTB" localSheetId="10" hidden="1">#REF!</definedName>
    <definedName name="BExGMJDGIH0MEPC2TUSFUCY2ROTB" localSheetId="11" hidden="1">#REF!</definedName>
    <definedName name="BExGMJDGIH0MEPC2TUSFUCY2ROTB" localSheetId="19" hidden="1">#REF!</definedName>
    <definedName name="BExGMJDGIH0MEPC2TUSFUCY2ROTB" localSheetId="4" hidden="1">#REF!</definedName>
    <definedName name="BExGMJDGIH0MEPC2TUSFUCY2ROTB" hidden="1">#REF!</definedName>
    <definedName name="BExGMKPW2HPKN0M0XKF3AZ8YP0D6" localSheetId="10" hidden="1">#REF!</definedName>
    <definedName name="BExGMKPW2HPKN0M0XKF3AZ8YP0D6" localSheetId="11" hidden="1">#REF!</definedName>
    <definedName name="BExGMKPW2HPKN0M0XKF3AZ8YP0D6" localSheetId="19" hidden="1">#REF!</definedName>
    <definedName name="BExGMKPW2HPKN0M0XKF3AZ8YP0D6" localSheetId="4" hidden="1">#REF!</definedName>
    <definedName name="BExGMKPW2HPKN0M0XKF3AZ8YP0D6" hidden="1">#REF!</definedName>
    <definedName name="BExGMP2F175LGL6QVSJGP6GKYHHA" localSheetId="10" hidden="1">#REF!</definedName>
    <definedName name="BExGMP2F175LGL6QVSJGP6GKYHHA" localSheetId="11" hidden="1">#REF!</definedName>
    <definedName name="BExGMP2F175LGL6QVSJGP6GKYHHA" localSheetId="19" hidden="1">#REF!</definedName>
    <definedName name="BExGMP2F175LGL6QVSJGP6GKYHHA" localSheetId="4" hidden="1">#REF!</definedName>
    <definedName name="BExGMP2F175LGL6QVSJGP6GKYHHA" hidden="1">#REF!</definedName>
    <definedName name="BExGMPIIP8GKML2VVA8OEFL43NCS" localSheetId="10" hidden="1">#REF!</definedName>
    <definedName name="BExGMPIIP8GKML2VVA8OEFL43NCS" localSheetId="11" hidden="1">#REF!</definedName>
    <definedName name="BExGMPIIP8GKML2VVA8OEFL43NCS" localSheetId="19" hidden="1">#REF!</definedName>
    <definedName name="BExGMPIIP8GKML2VVA8OEFL43NCS" localSheetId="4" hidden="1">#REF!</definedName>
    <definedName name="BExGMPIIP8GKML2VVA8OEFL43NCS" hidden="1">#REF!</definedName>
    <definedName name="BExGMZ3SRIXLXMWBVOXXV3M4U4YL" localSheetId="10" hidden="1">#REF!</definedName>
    <definedName name="BExGMZ3SRIXLXMWBVOXXV3M4U4YL" localSheetId="11" hidden="1">#REF!</definedName>
    <definedName name="BExGMZ3SRIXLXMWBVOXXV3M4U4YL" localSheetId="19" hidden="1">#REF!</definedName>
    <definedName name="BExGMZ3SRIXLXMWBVOXXV3M4U4YL" localSheetId="4" hidden="1">#REF!</definedName>
    <definedName name="BExGMZ3SRIXLXMWBVOXXV3M4U4YL" hidden="1">#REF!</definedName>
    <definedName name="BExGMZ3UBN48IXU1ZEFYECEMZ1IM" localSheetId="10" hidden="1">#REF!</definedName>
    <definedName name="BExGMZ3UBN48IXU1ZEFYECEMZ1IM" localSheetId="11" hidden="1">#REF!</definedName>
    <definedName name="BExGMZ3UBN48IXU1ZEFYECEMZ1IM" localSheetId="19" hidden="1">#REF!</definedName>
    <definedName name="BExGMZ3UBN48IXU1ZEFYECEMZ1IM" localSheetId="4" hidden="1">#REF!</definedName>
    <definedName name="BExGMZ3UBN48IXU1ZEFYECEMZ1IM" hidden="1">#REF!</definedName>
    <definedName name="BExGN4I0QATXNZCLZJM1KH1OIJQH" localSheetId="10" hidden="1">#REF!</definedName>
    <definedName name="BExGN4I0QATXNZCLZJM1KH1OIJQH" localSheetId="11" hidden="1">#REF!</definedName>
    <definedName name="BExGN4I0QATXNZCLZJM1KH1OIJQH" localSheetId="19" hidden="1">#REF!</definedName>
    <definedName name="BExGN4I0QATXNZCLZJM1KH1OIJQH" localSheetId="4" hidden="1">#REF!</definedName>
    <definedName name="BExGN4I0QATXNZCLZJM1KH1OIJQH" hidden="1">#REF!</definedName>
    <definedName name="BExGN9FZ2RWCMSY1YOBJKZMNIM9R" localSheetId="10" hidden="1">#REF!</definedName>
    <definedName name="BExGN9FZ2RWCMSY1YOBJKZMNIM9R" localSheetId="11" hidden="1">#REF!</definedName>
    <definedName name="BExGN9FZ2RWCMSY1YOBJKZMNIM9R" localSheetId="19" hidden="1">#REF!</definedName>
    <definedName name="BExGN9FZ2RWCMSY1YOBJKZMNIM9R" localSheetId="4" hidden="1">#REF!</definedName>
    <definedName name="BExGN9FZ2RWCMSY1YOBJKZMNIM9R" hidden="1">#REF!</definedName>
    <definedName name="BExGNDSIMTHOCXXG6QOGR6DA8SGG" localSheetId="10" hidden="1">#REF!</definedName>
    <definedName name="BExGNDSIMTHOCXXG6QOGR6DA8SGG" localSheetId="11" hidden="1">#REF!</definedName>
    <definedName name="BExGNDSIMTHOCXXG6QOGR6DA8SGG" localSheetId="19" hidden="1">#REF!</definedName>
    <definedName name="BExGNDSIMTHOCXXG6QOGR6DA8SGG" localSheetId="4" hidden="1">#REF!</definedName>
    <definedName name="BExGNDSIMTHOCXXG6QOGR6DA8SGG" hidden="1">#REF!</definedName>
    <definedName name="BExGNN2YQ9BDAZXT2GLCSAPXKIM7" localSheetId="10" hidden="1">#REF!</definedName>
    <definedName name="BExGNN2YQ9BDAZXT2GLCSAPXKIM7" localSheetId="11" hidden="1">#REF!</definedName>
    <definedName name="BExGNN2YQ9BDAZXT2GLCSAPXKIM7" localSheetId="19" hidden="1">#REF!</definedName>
    <definedName name="BExGNN2YQ9BDAZXT2GLCSAPXKIM7" localSheetId="4" hidden="1">#REF!</definedName>
    <definedName name="BExGNN2YQ9BDAZXT2GLCSAPXKIM7" hidden="1">#REF!</definedName>
    <definedName name="BExGNSS0CKRPKHO25R3TDBEL2NHX" localSheetId="10" hidden="1">#REF!</definedName>
    <definedName name="BExGNSS0CKRPKHO25R3TDBEL2NHX" localSheetId="11" hidden="1">#REF!</definedName>
    <definedName name="BExGNSS0CKRPKHO25R3TDBEL2NHX" localSheetId="19" hidden="1">#REF!</definedName>
    <definedName name="BExGNSS0CKRPKHO25R3TDBEL2NHX" localSheetId="4" hidden="1">#REF!</definedName>
    <definedName name="BExGNSS0CKRPKHO25R3TDBEL2NHX" hidden="1">#REF!</definedName>
    <definedName name="BExGNYH0MO8NOVS85L15G0RWX4GW" localSheetId="10" hidden="1">#REF!</definedName>
    <definedName name="BExGNYH0MO8NOVS85L15G0RWX4GW" localSheetId="11" hidden="1">#REF!</definedName>
    <definedName name="BExGNYH0MO8NOVS85L15G0RWX4GW" localSheetId="19" hidden="1">#REF!</definedName>
    <definedName name="BExGNYH0MO8NOVS85L15G0RWX4GW" localSheetId="4" hidden="1">#REF!</definedName>
    <definedName name="BExGNYH0MO8NOVS85L15G0RWX4GW" hidden="1">#REF!</definedName>
    <definedName name="BExGNZO44DEG8CGIDYSEGDUQ531R" localSheetId="10" hidden="1">#REF!</definedName>
    <definedName name="BExGNZO44DEG8CGIDYSEGDUQ531R" localSheetId="11" hidden="1">#REF!</definedName>
    <definedName name="BExGNZO44DEG8CGIDYSEGDUQ531R" localSheetId="19" hidden="1">#REF!</definedName>
    <definedName name="BExGNZO44DEG8CGIDYSEGDUQ531R" localSheetId="4" hidden="1">#REF!</definedName>
    <definedName name="BExGNZO44DEG8CGIDYSEGDUQ531R" hidden="1">#REF!</definedName>
    <definedName name="BExGO2O0V6UYDY26AX8OSN72F77N" localSheetId="10" hidden="1">#REF!</definedName>
    <definedName name="BExGO2O0V6UYDY26AX8OSN72F77N" localSheetId="11" hidden="1">#REF!</definedName>
    <definedName name="BExGO2O0V6UYDY26AX8OSN72F77N" localSheetId="19" hidden="1">#REF!</definedName>
    <definedName name="BExGO2O0V6UYDY26AX8OSN72F77N" localSheetId="4" hidden="1">#REF!</definedName>
    <definedName name="BExGO2O0V6UYDY26AX8OSN72F77N" hidden="1">#REF!</definedName>
    <definedName name="BExGO2YUBOVLYHY1QSIHRE1KLAFV" localSheetId="10" hidden="1">#REF!</definedName>
    <definedName name="BExGO2YUBOVLYHY1QSIHRE1KLAFV" localSheetId="11" hidden="1">#REF!</definedName>
    <definedName name="BExGO2YUBOVLYHY1QSIHRE1KLAFV" localSheetId="19" hidden="1">#REF!</definedName>
    <definedName name="BExGO2YUBOVLYHY1QSIHRE1KLAFV" localSheetId="4" hidden="1">#REF!</definedName>
    <definedName name="BExGO2YUBOVLYHY1QSIHRE1KLAFV" hidden="1">#REF!</definedName>
    <definedName name="BExGO70E2O70LF46V8T26YFPL4V8" localSheetId="10" hidden="1">#REF!</definedName>
    <definedName name="BExGO70E2O70LF46V8T26YFPL4V8" localSheetId="11" hidden="1">#REF!</definedName>
    <definedName name="BExGO70E2O70LF46V8T26YFPL4V8" localSheetId="19" hidden="1">#REF!</definedName>
    <definedName name="BExGO70E2O70LF46V8T26YFPL4V8" localSheetId="4" hidden="1">#REF!</definedName>
    <definedName name="BExGO70E2O70LF46V8T26YFPL4V8" hidden="1">#REF!</definedName>
    <definedName name="BExGOB25QJMQCQE76MRW9X58OIOO" localSheetId="10" hidden="1">#REF!</definedName>
    <definedName name="BExGOB25QJMQCQE76MRW9X58OIOO" localSheetId="11" hidden="1">#REF!</definedName>
    <definedName name="BExGOB25QJMQCQE76MRW9X58OIOO" localSheetId="19" hidden="1">#REF!</definedName>
    <definedName name="BExGOB25QJMQCQE76MRW9X58OIOO" localSheetId="4" hidden="1">#REF!</definedName>
    <definedName name="BExGOB25QJMQCQE76MRW9X58OIOO" hidden="1">#REF!</definedName>
    <definedName name="BExGODAZKJ9EXMQZNQR5YDBSS525" localSheetId="10" hidden="1">#REF!</definedName>
    <definedName name="BExGODAZKJ9EXMQZNQR5YDBSS525" localSheetId="11" hidden="1">#REF!</definedName>
    <definedName name="BExGODAZKJ9EXMQZNQR5YDBSS525" localSheetId="19" hidden="1">#REF!</definedName>
    <definedName name="BExGODAZKJ9EXMQZNQR5YDBSS525" localSheetId="4" hidden="1">#REF!</definedName>
    <definedName name="BExGODAZKJ9EXMQZNQR5YDBSS525" hidden="1">#REF!</definedName>
    <definedName name="BExGODR8ZSMUC11I56QHSZ686XV5" localSheetId="10" hidden="1">#REF!</definedName>
    <definedName name="BExGODR8ZSMUC11I56QHSZ686XV5" localSheetId="11" hidden="1">#REF!</definedName>
    <definedName name="BExGODR8ZSMUC11I56QHSZ686XV5" localSheetId="19" hidden="1">#REF!</definedName>
    <definedName name="BExGODR8ZSMUC11I56QHSZ686XV5" localSheetId="4" hidden="1">#REF!</definedName>
    <definedName name="BExGODR8ZSMUC11I56QHSZ686XV5" hidden="1">#REF!</definedName>
    <definedName name="BExGOGLOF7EJ0ZBLOVBYUYBBBTE3" localSheetId="10" hidden="1">#REF!</definedName>
    <definedName name="BExGOGLOF7EJ0ZBLOVBYUYBBBTE3" localSheetId="11" hidden="1">#REF!</definedName>
    <definedName name="BExGOGLOF7EJ0ZBLOVBYUYBBBTE3" localSheetId="19" hidden="1">#REF!</definedName>
    <definedName name="BExGOGLOF7EJ0ZBLOVBYUYBBBTE3" localSheetId="4" hidden="1">#REF!</definedName>
    <definedName name="BExGOGLOF7EJ0ZBLOVBYUYBBBTE3" hidden="1">#REF!</definedName>
    <definedName name="BExGOT6UXUX5FVTAYL9SOBZ1D0II" localSheetId="10" hidden="1">#REF!</definedName>
    <definedName name="BExGOT6UXUX5FVTAYL9SOBZ1D0II" localSheetId="11" hidden="1">#REF!</definedName>
    <definedName name="BExGOT6UXUX5FVTAYL9SOBZ1D0II" localSheetId="19" hidden="1">#REF!</definedName>
    <definedName name="BExGOT6UXUX5FVTAYL9SOBZ1D0II" localSheetId="4" hidden="1">#REF!</definedName>
    <definedName name="BExGOT6UXUX5FVTAYL9SOBZ1D0II" hidden="1">#REF!</definedName>
    <definedName name="BExGOXJDHUDPDT8I8IVGVW9J0R5Q" localSheetId="10" hidden="1">#REF!</definedName>
    <definedName name="BExGOXJDHUDPDT8I8IVGVW9J0R5Q" localSheetId="11" hidden="1">#REF!</definedName>
    <definedName name="BExGOXJDHUDPDT8I8IVGVW9J0R5Q" localSheetId="19" hidden="1">#REF!</definedName>
    <definedName name="BExGOXJDHUDPDT8I8IVGVW9J0R5Q" localSheetId="4" hidden="1">#REF!</definedName>
    <definedName name="BExGOXJDHUDPDT8I8IVGVW9J0R5Q" hidden="1">#REF!</definedName>
    <definedName name="BExGPHGT5KDOCMV2EFS4OVKTWBRD" localSheetId="10" hidden="1">#REF!</definedName>
    <definedName name="BExGPHGT5KDOCMV2EFS4OVKTWBRD" localSheetId="11" hidden="1">#REF!</definedName>
    <definedName name="BExGPHGT5KDOCMV2EFS4OVKTWBRD" localSheetId="19" hidden="1">#REF!</definedName>
    <definedName name="BExGPHGT5KDOCMV2EFS4OVKTWBRD" localSheetId="4" hidden="1">#REF!</definedName>
    <definedName name="BExGPHGT5KDOCMV2EFS4OVKTWBRD" hidden="1">#REF!</definedName>
    <definedName name="BExGPID72Y4Y619LWASUQZKZHJNC" localSheetId="10" hidden="1">#REF!</definedName>
    <definedName name="BExGPID72Y4Y619LWASUQZKZHJNC" localSheetId="11" hidden="1">#REF!</definedName>
    <definedName name="BExGPID72Y4Y619LWASUQZKZHJNC" localSheetId="19" hidden="1">#REF!</definedName>
    <definedName name="BExGPID72Y4Y619LWASUQZKZHJNC" localSheetId="4" hidden="1">#REF!</definedName>
    <definedName name="BExGPID72Y4Y619LWASUQZKZHJNC" hidden="1">#REF!</definedName>
    <definedName name="BExGPPENQIANVGLVQJ77DK5JPRTB" localSheetId="10" hidden="1">#REF!</definedName>
    <definedName name="BExGPPENQIANVGLVQJ77DK5JPRTB" localSheetId="11" hidden="1">#REF!</definedName>
    <definedName name="BExGPPENQIANVGLVQJ77DK5JPRTB" localSheetId="19" hidden="1">#REF!</definedName>
    <definedName name="BExGPPENQIANVGLVQJ77DK5JPRTB" localSheetId="4" hidden="1">#REF!</definedName>
    <definedName name="BExGPPENQIANVGLVQJ77DK5JPRTB" hidden="1">#REF!</definedName>
    <definedName name="BExGQ1ZU4967P72AHF4V1D0FOL5C" localSheetId="10" hidden="1">#REF!</definedName>
    <definedName name="BExGQ1ZU4967P72AHF4V1D0FOL5C" localSheetId="11" hidden="1">#REF!</definedName>
    <definedName name="BExGQ1ZU4967P72AHF4V1D0FOL5C" localSheetId="19" hidden="1">#REF!</definedName>
    <definedName name="BExGQ1ZU4967P72AHF4V1D0FOL5C" localSheetId="4" hidden="1">#REF!</definedName>
    <definedName name="BExGQ1ZU4967P72AHF4V1D0FOL5C" hidden="1">#REF!</definedName>
    <definedName name="BExGQ36ZOMR9GV8T05M605MMOY3Y" localSheetId="10" hidden="1">#REF!</definedName>
    <definedName name="BExGQ36ZOMR9GV8T05M605MMOY3Y" localSheetId="11" hidden="1">#REF!</definedName>
    <definedName name="BExGQ36ZOMR9GV8T05M605MMOY3Y" localSheetId="19" hidden="1">#REF!</definedName>
    <definedName name="BExGQ36ZOMR9GV8T05M605MMOY3Y" localSheetId="4" hidden="1">#REF!</definedName>
    <definedName name="BExGQ36ZOMR9GV8T05M605MMOY3Y" hidden="1">#REF!</definedName>
    <definedName name="BExGQ61DTJ0SBFMDFBAK3XZ9O0ZO" localSheetId="10" hidden="1">#REF!</definedName>
    <definedName name="BExGQ61DTJ0SBFMDFBAK3XZ9O0ZO" localSheetId="11" hidden="1">#REF!</definedName>
    <definedName name="BExGQ61DTJ0SBFMDFBAK3XZ9O0ZO" localSheetId="19" hidden="1">#REF!</definedName>
    <definedName name="BExGQ61DTJ0SBFMDFBAK3XZ9O0ZO" localSheetId="4" hidden="1">#REF!</definedName>
    <definedName name="BExGQ61DTJ0SBFMDFBAK3XZ9O0ZO" hidden="1">#REF!</definedName>
    <definedName name="BExGQ6SG9XEOD0VMBAR22YPZWSTA" localSheetId="10" hidden="1">#REF!</definedName>
    <definedName name="BExGQ6SG9XEOD0VMBAR22YPZWSTA" localSheetId="11" hidden="1">#REF!</definedName>
    <definedName name="BExGQ6SG9XEOD0VMBAR22YPZWSTA" localSheetId="19" hidden="1">#REF!</definedName>
    <definedName name="BExGQ6SG9XEOD0VMBAR22YPZWSTA" localSheetId="4" hidden="1">#REF!</definedName>
    <definedName name="BExGQ6SG9XEOD0VMBAR22YPZWSTA" hidden="1">#REF!</definedName>
    <definedName name="BExGQGJ1A7LNZUS8QSMOG8UNGLMK" localSheetId="10" hidden="1">#REF!</definedName>
    <definedName name="BExGQGJ1A7LNZUS8QSMOG8UNGLMK" localSheetId="11" hidden="1">#REF!</definedName>
    <definedName name="BExGQGJ1A7LNZUS8QSMOG8UNGLMK" localSheetId="19" hidden="1">#REF!</definedName>
    <definedName name="BExGQGJ1A7LNZUS8QSMOG8UNGLMK" localSheetId="4" hidden="1">#REF!</definedName>
    <definedName name="BExGQGJ1A7LNZUS8QSMOG8UNGLMK" hidden="1">#REF!</definedName>
    <definedName name="BExGQPO7ENFEQC0NC6MC9OZR2LHY" localSheetId="10" hidden="1">#REF!</definedName>
    <definedName name="BExGQPO7ENFEQC0NC6MC9OZR2LHY" localSheetId="11" hidden="1">#REF!</definedName>
    <definedName name="BExGQPO7ENFEQC0NC6MC9OZR2LHY" localSheetId="19" hidden="1">#REF!</definedName>
    <definedName name="BExGQPO7ENFEQC0NC6MC9OZR2LHY" localSheetId="4" hidden="1">#REF!</definedName>
    <definedName name="BExGQPO7ENFEQC0NC6MC9OZR2LHY" hidden="1">#REF!</definedName>
    <definedName name="BExGQX0H4EZMXBJTKJJE4ICJWN5O" localSheetId="10" hidden="1">#REF!</definedName>
    <definedName name="BExGQX0H4EZMXBJTKJJE4ICJWN5O" localSheetId="11" hidden="1">#REF!</definedName>
    <definedName name="BExGQX0H4EZMXBJTKJJE4ICJWN5O" localSheetId="19" hidden="1">#REF!</definedName>
    <definedName name="BExGQX0H4EZMXBJTKJJE4ICJWN5O" localSheetId="4" hidden="1">#REF!</definedName>
    <definedName name="BExGQX0H4EZMXBJTKJJE4ICJWN5O" hidden="1">#REF!</definedName>
    <definedName name="BExGR4CW3WRIID17GGX4MI9ZDHFE" localSheetId="10" hidden="1">#REF!</definedName>
    <definedName name="BExGR4CW3WRIID17GGX4MI9ZDHFE" localSheetId="11" hidden="1">#REF!</definedName>
    <definedName name="BExGR4CW3WRIID17GGX4MI9ZDHFE" localSheetId="19" hidden="1">#REF!</definedName>
    <definedName name="BExGR4CW3WRIID17GGX4MI9ZDHFE" localSheetId="4" hidden="1">#REF!</definedName>
    <definedName name="BExGR4CW3WRIID17GGX4MI9ZDHFE" hidden="1">#REF!</definedName>
    <definedName name="BExGR65GJX27MU2OL6NI5PB8XVB4" localSheetId="10" hidden="1">#REF!</definedName>
    <definedName name="BExGR65GJX27MU2OL6NI5PB8XVB4" localSheetId="11" hidden="1">#REF!</definedName>
    <definedName name="BExGR65GJX27MU2OL6NI5PB8XVB4" localSheetId="19" hidden="1">#REF!</definedName>
    <definedName name="BExGR65GJX27MU2OL6NI5PB8XVB4" localSheetId="4" hidden="1">#REF!</definedName>
    <definedName name="BExGR65GJX27MU2OL6NI5PB8XVB4" hidden="1">#REF!</definedName>
    <definedName name="BExGR6LQ97HETGS3CT96L4IK0JSH" localSheetId="10" hidden="1">#REF!</definedName>
    <definedName name="BExGR6LQ97HETGS3CT96L4IK0JSH" localSheetId="11" hidden="1">#REF!</definedName>
    <definedName name="BExGR6LQ97HETGS3CT96L4IK0JSH" localSheetId="19" hidden="1">#REF!</definedName>
    <definedName name="BExGR6LQ97HETGS3CT96L4IK0JSH" localSheetId="4" hidden="1">#REF!</definedName>
    <definedName name="BExGR6LQ97HETGS3CT96L4IK0JSH" hidden="1">#REF!</definedName>
    <definedName name="BExGR9ATP2LVT7B9OCPSLJ11H9SX" localSheetId="10" hidden="1">#REF!</definedName>
    <definedName name="BExGR9ATP2LVT7B9OCPSLJ11H9SX" localSheetId="11" hidden="1">#REF!</definedName>
    <definedName name="BExGR9ATP2LVT7B9OCPSLJ11H9SX" localSheetId="19" hidden="1">#REF!</definedName>
    <definedName name="BExGR9ATP2LVT7B9OCPSLJ11H9SX" localSheetId="4" hidden="1">#REF!</definedName>
    <definedName name="BExGR9ATP2LVT7B9OCPSLJ11H9SX" hidden="1">#REF!</definedName>
    <definedName name="BExGRUKVVKDL8483WI70VN2QZDGD" localSheetId="10" hidden="1">#REF!</definedName>
    <definedName name="BExGRUKVVKDL8483WI70VN2QZDGD" localSheetId="11" hidden="1">#REF!</definedName>
    <definedName name="BExGRUKVVKDL8483WI70VN2QZDGD" localSheetId="19" hidden="1">#REF!</definedName>
    <definedName name="BExGRUKVVKDL8483WI70VN2QZDGD" localSheetId="4" hidden="1">#REF!</definedName>
    <definedName name="BExGRUKVVKDL8483WI70VN2QZDGD" hidden="1">#REF!</definedName>
    <definedName name="BExGS2IWR5DUNJ1U9PAKIV8CMBNI" localSheetId="10" hidden="1">#REF!</definedName>
    <definedName name="BExGS2IWR5DUNJ1U9PAKIV8CMBNI" localSheetId="11" hidden="1">#REF!</definedName>
    <definedName name="BExGS2IWR5DUNJ1U9PAKIV8CMBNI" localSheetId="19" hidden="1">#REF!</definedName>
    <definedName name="BExGS2IWR5DUNJ1U9PAKIV8CMBNI" localSheetId="4" hidden="1">#REF!</definedName>
    <definedName name="BExGS2IWR5DUNJ1U9PAKIV8CMBNI" hidden="1">#REF!</definedName>
    <definedName name="BExGS69P9FFTEOPDS0MWFKF45G47" localSheetId="10" hidden="1">#REF!</definedName>
    <definedName name="BExGS69P9FFTEOPDS0MWFKF45G47" localSheetId="11" hidden="1">#REF!</definedName>
    <definedName name="BExGS69P9FFTEOPDS0MWFKF45G47" localSheetId="19" hidden="1">#REF!</definedName>
    <definedName name="BExGS69P9FFTEOPDS0MWFKF45G47" localSheetId="4" hidden="1">#REF!</definedName>
    <definedName name="BExGS69P9FFTEOPDS0MWFKF45G47" hidden="1">#REF!</definedName>
    <definedName name="BExGS6F1JFHM5MUJ1RFO50WP6D05" localSheetId="10" hidden="1">#REF!</definedName>
    <definedName name="BExGS6F1JFHM5MUJ1RFO50WP6D05" localSheetId="11" hidden="1">#REF!</definedName>
    <definedName name="BExGS6F1JFHM5MUJ1RFO50WP6D05" localSheetId="19" hidden="1">#REF!</definedName>
    <definedName name="BExGS6F1JFHM5MUJ1RFO50WP6D05" localSheetId="4" hidden="1">#REF!</definedName>
    <definedName name="BExGS6F1JFHM5MUJ1RFO50WP6D05" hidden="1">#REF!</definedName>
    <definedName name="BExGSA5YB5ZGE4NHDVCZ55TQAJTL" localSheetId="10" hidden="1">#REF!</definedName>
    <definedName name="BExGSA5YB5ZGE4NHDVCZ55TQAJTL" localSheetId="11" hidden="1">#REF!</definedName>
    <definedName name="BExGSA5YB5ZGE4NHDVCZ55TQAJTL" localSheetId="19" hidden="1">#REF!</definedName>
    <definedName name="BExGSA5YB5ZGE4NHDVCZ55TQAJTL" localSheetId="4" hidden="1">#REF!</definedName>
    <definedName name="BExGSA5YB5ZGE4NHDVCZ55TQAJTL" hidden="1">#REF!</definedName>
    <definedName name="BExGSCEUCQQVDEEKWJ677QTGUVTE" localSheetId="10" hidden="1">#REF!</definedName>
    <definedName name="BExGSCEUCQQVDEEKWJ677QTGUVTE" localSheetId="11" hidden="1">#REF!</definedName>
    <definedName name="BExGSCEUCQQVDEEKWJ677QTGUVTE" localSheetId="19" hidden="1">#REF!</definedName>
    <definedName name="BExGSCEUCQQVDEEKWJ677QTGUVTE" localSheetId="4" hidden="1">#REF!</definedName>
    <definedName name="BExGSCEUCQQVDEEKWJ677QTGUVTE" hidden="1">#REF!</definedName>
    <definedName name="BExGSQY65LH1PCKKM5WHDW83F35O" localSheetId="10" hidden="1">#REF!</definedName>
    <definedName name="BExGSQY65LH1PCKKM5WHDW83F35O" localSheetId="11" hidden="1">#REF!</definedName>
    <definedName name="BExGSQY65LH1PCKKM5WHDW83F35O" localSheetId="19" hidden="1">#REF!</definedName>
    <definedName name="BExGSQY65LH1PCKKM5WHDW83F35O" localSheetId="4" hidden="1">#REF!</definedName>
    <definedName name="BExGSQY65LH1PCKKM5WHDW83F35O" hidden="1">#REF!</definedName>
    <definedName name="BExGSYW1GKISF0PMUAK3XJK9PEW9" localSheetId="10" hidden="1">#REF!</definedName>
    <definedName name="BExGSYW1GKISF0PMUAK3XJK9PEW9" localSheetId="11" hidden="1">#REF!</definedName>
    <definedName name="BExGSYW1GKISF0PMUAK3XJK9PEW9" localSheetId="19" hidden="1">#REF!</definedName>
    <definedName name="BExGSYW1GKISF0PMUAK3XJK9PEW9" localSheetId="4" hidden="1">#REF!</definedName>
    <definedName name="BExGSYW1GKISF0PMUAK3XJK9PEW9" hidden="1">#REF!</definedName>
    <definedName name="BExGT0DZJB6LSF6L693UUB9EY1VQ" localSheetId="10" hidden="1">#REF!</definedName>
    <definedName name="BExGT0DZJB6LSF6L693UUB9EY1VQ" localSheetId="11" hidden="1">#REF!</definedName>
    <definedName name="BExGT0DZJB6LSF6L693UUB9EY1VQ" localSheetId="19" hidden="1">#REF!</definedName>
    <definedName name="BExGT0DZJB6LSF6L693UUB9EY1VQ" localSheetId="4" hidden="1">#REF!</definedName>
    <definedName name="BExGT0DZJB6LSF6L693UUB9EY1VQ" hidden="1">#REF!</definedName>
    <definedName name="BExGTGVFIF8HOQXR54SK065A8M4K" localSheetId="10" hidden="1">#REF!</definedName>
    <definedName name="BExGTGVFIF8HOQXR54SK065A8M4K" localSheetId="11" hidden="1">#REF!</definedName>
    <definedName name="BExGTGVFIF8HOQXR54SK065A8M4K" localSheetId="19" hidden="1">#REF!</definedName>
    <definedName name="BExGTGVFIF8HOQXR54SK065A8M4K" localSheetId="4" hidden="1">#REF!</definedName>
    <definedName name="BExGTGVFIF8HOQXR54SK065A8M4K" hidden="1">#REF!</definedName>
    <definedName name="BExGTIYX3OWPIINOGY1E4QQYSKHP" localSheetId="10" hidden="1">#REF!</definedName>
    <definedName name="BExGTIYX3OWPIINOGY1E4QQYSKHP" localSheetId="11" hidden="1">#REF!</definedName>
    <definedName name="BExGTIYX3OWPIINOGY1E4QQYSKHP" localSheetId="19" hidden="1">#REF!</definedName>
    <definedName name="BExGTIYX3OWPIINOGY1E4QQYSKHP" localSheetId="4" hidden="1">#REF!</definedName>
    <definedName name="BExGTIYX3OWPIINOGY1E4QQYSKHP" hidden="1">#REF!</definedName>
    <definedName name="BExGTKGUN0KUU3C0RL2LK98D8MEK" localSheetId="10" hidden="1">#REF!</definedName>
    <definedName name="BExGTKGUN0KUU3C0RL2LK98D8MEK" localSheetId="11" hidden="1">#REF!</definedName>
    <definedName name="BExGTKGUN0KUU3C0RL2LK98D8MEK" localSheetId="19" hidden="1">#REF!</definedName>
    <definedName name="BExGTKGUN0KUU3C0RL2LK98D8MEK" localSheetId="4" hidden="1">#REF!</definedName>
    <definedName name="BExGTKGUN0KUU3C0RL2LK98D8MEK" hidden="1">#REF!</definedName>
    <definedName name="BExGTZ046J7VMUG4YPKFN2K8TWB7" localSheetId="10" hidden="1">#REF!</definedName>
    <definedName name="BExGTZ046J7VMUG4YPKFN2K8TWB7" localSheetId="11" hidden="1">#REF!</definedName>
    <definedName name="BExGTZ046J7VMUG4YPKFN2K8TWB7" localSheetId="19" hidden="1">#REF!</definedName>
    <definedName name="BExGTZ046J7VMUG4YPKFN2K8TWB7" localSheetId="4" hidden="1">#REF!</definedName>
    <definedName name="BExGTZ046J7VMUG4YPKFN2K8TWB7" hidden="1">#REF!</definedName>
    <definedName name="BExGU2G9OPRZRIU9YGF6NX9FUW0J" localSheetId="10" hidden="1">#REF!</definedName>
    <definedName name="BExGU2G9OPRZRIU9YGF6NX9FUW0J" localSheetId="11" hidden="1">#REF!</definedName>
    <definedName name="BExGU2G9OPRZRIU9YGF6NX9FUW0J" localSheetId="19" hidden="1">#REF!</definedName>
    <definedName name="BExGU2G9OPRZRIU9YGF6NX9FUW0J" localSheetId="4" hidden="1">#REF!</definedName>
    <definedName name="BExGU2G9OPRZRIU9YGF6NX9FUW0J" hidden="1">#REF!</definedName>
    <definedName name="BExGU6HTKLRZO8UOI3DTAM5RFDBA" localSheetId="10" hidden="1">#REF!</definedName>
    <definedName name="BExGU6HTKLRZO8UOI3DTAM5RFDBA" localSheetId="11" hidden="1">#REF!</definedName>
    <definedName name="BExGU6HTKLRZO8UOI3DTAM5RFDBA" localSheetId="19" hidden="1">#REF!</definedName>
    <definedName name="BExGU6HTKLRZO8UOI3DTAM5RFDBA" localSheetId="4" hidden="1">#REF!</definedName>
    <definedName name="BExGU6HTKLRZO8UOI3DTAM5RFDBA" hidden="1">#REF!</definedName>
    <definedName name="BExGUDDZXFFQHAF4UZF8ZB1HO7H6" localSheetId="10" hidden="1">#REF!</definedName>
    <definedName name="BExGUDDZXFFQHAF4UZF8ZB1HO7H6" localSheetId="11" hidden="1">#REF!</definedName>
    <definedName name="BExGUDDZXFFQHAF4UZF8ZB1HO7H6" localSheetId="19" hidden="1">#REF!</definedName>
    <definedName name="BExGUDDZXFFQHAF4UZF8ZB1HO7H6" localSheetId="4" hidden="1">#REF!</definedName>
    <definedName name="BExGUDDZXFFQHAF4UZF8ZB1HO7H6" hidden="1">#REF!</definedName>
    <definedName name="BExGUIBXBRHGM97ZX6GBA4ZDQ79C" localSheetId="10" hidden="1">#REF!</definedName>
    <definedName name="BExGUIBXBRHGM97ZX6GBA4ZDQ79C" localSheetId="11" hidden="1">#REF!</definedName>
    <definedName name="BExGUIBXBRHGM97ZX6GBA4ZDQ79C" localSheetId="19" hidden="1">#REF!</definedName>
    <definedName name="BExGUIBXBRHGM97ZX6GBA4ZDQ79C" localSheetId="4" hidden="1">#REF!</definedName>
    <definedName name="BExGUIBXBRHGM97ZX6GBA4ZDQ79C" hidden="1">#REF!</definedName>
    <definedName name="BExGUM8D91UNPCOO4TKP9FGX85TF" localSheetId="10" hidden="1">#REF!</definedName>
    <definedName name="BExGUM8D91UNPCOO4TKP9FGX85TF" localSheetId="11" hidden="1">#REF!</definedName>
    <definedName name="BExGUM8D91UNPCOO4TKP9FGX85TF" localSheetId="19" hidden="1">#REF!</definedName>
    <definedName name="BExGUM8D91UNPCOO4TKP9FGX85TF" localSheetId="4" hidden="1">#REF!</definedName>
    <definedName name="BExGUM8D91UNPCOO4TKP9FGX85TF" hidden="1">#REF!</definedName>
    <definedName name="BExGUQF9N9FKI7S0H30WUAEB5LPD" localSheetId="10" hidden="1">#REF!</definedName>
    <definedName name="BExGUQF9N9FKI7S0H30WUAEB5LPD" localSheetId="11" hidden="1">#REF!</definedName>
    <definedName name="BExGUQF9N9FKI7S0H30WUAEB5LPD" localSheetId="19" hidden="1">#REF!</definedName>
    <definedName name="BExGUQF9N9FKI7S0H30WUAEB5LPD" localSheetId="4" hidden="1">#REF!</definedName>
    <definedName name="BExGUQF9N9FKI7S0H30WUAEB5LPD" hidden="1">#REF!</definedName>
    <definedName name="BExGUR6BA03XPBK60SQUW197GJ5X" localSheetId="10" hidden="1">#REF!</definedName>
    <definedName name="BExGUR6BA03XPBK60SQUW197GJ5X" localSheetId="11" hidden="1">#REF!</definedName>
    <definedName name="BExGUR6BA03XPBK60SQUW197GJ5X" localSheetId="19" hidden="1">#REF!</definedName>
    <definedName name="BExGUR6BA03XPBK60SQUW197GJ5X" localSheetId="4" hidden="1">#REF!</definedName>
    <definedName name="BExGUR6BA03XPBK60SQUW197GJ5X" hidden="1">#REF!</definedName>
    <definedName name="BExGUVIP60TA4B7X2PFGMBFUSKGX" localSheetId="10" hidden="1">#REF!</definedName>
    <definedName name="BExGUVIP60TA4B7X2PFGMBFUSKGX" localSheetId="11" hidden="1">#REF!</definedName>
    <definedName name="BExGUVIP60TA4B7X2PFGMBFUSKGX" localSheetId="19" hidden="1">#REF!</definedName>
    <definedName name="BExGUVIP60TA4B7X2PFGMBFUSKGX" localSheetId="4" hidden="1">#REF!</definedName>
    <definedName name="BExGUVIP60TA4B7X2PFGMBFUSKGX" hidden="1">#REF!</definedName>
    <definedName name="BExGUZKF06F209XL1IZWVJEQ82EE" localSheetId="10" hidden="1">#REF!</definedName>
    <definedName name="BExGUZKF06F209XL1IZWVJEQ82EE" localSheetId="11" hidden="1">#REF!</definedName>
    <definedName name="BExGUZKF06F209XL1IZWVJEQ82EE" localSheetId="19" hidden="1">#REF!</definedName>
    <definedName name="BExGUZKF06F209XL1IZWVJEQ82EE" localSheetId="4" hidden="1">#REF!</definedName>
    <definedName name="BExGUZKF06F209XL1IZWVJEQ82EE" hidden="1">#REF!</definedName>
    <definedName name="BExGV2EVT380QHD4AP2RL9MR8L5L" localSheetId="10" hidden="1">#REF!</definedName>
    <definedName name="BExGV2EVT380QHD4AP2RL9MR8L5L" localSheetId="11" hidden="1">#REF!</definedName>
    <definedName name="BExGV2EVT380QHD4AP2RL9MR8L5L" localSheetId="19" hidden="1">#REF!</definedName>
    <definedName name="BExGV2EVT380QHD4AP2RL9MR8L5L" localSheetId="4" hidden="1">#REF!</definedName>
    <definedName name="BExGV2EVT380QHD4AP2RL9MR8L5L" hidden="1">#REF!</definedName>
    <definedName name="BExGVS1GGD7M111VDAI66BLEC0LS" localSheetId="10" hidden="1">#REF!</definedName>
    <definedName name="BExGVS1GGD7M111VDAI66BLEC0LS" localSheetId="11" hidden="1">#REF!</definedName>
    <definedName name="BExGVS1GGD7M111VDAI66BLEC0LS" localSheetId="19" hidden="1">#REF!</definedName>
    <definedName name="BExGVS1GGD7M111VDAI66BLEC0LS" localSheetId="4" hidden="1">#REF!</definedName>
    <definedName name="BExGVS1GGD7M111VDAI66BLEC0LS" hidden="1">#REF!</definedName>
    <definedName name="BExGVV6OOLDQ3TXZK51TTF3YX0WN" localSheetId="10" hidden="1">#REF!</definedName>
    <definedName name="BExGVV6OOLDQ3TXZK51TTF3YX0WN" localSheetId="11" hidden="1">#REF!</definedName>
    <definedName name="BExGVV6OOLDQ3TXZK51TTF3YX0WN" localSheetId="19" hidden="1">#REF!</definedName>
    <definedName name="BExGVV6OOLDQ3TXZK51TTF3YX0WN" localSheetId="4" hidden="1">#REF!</definedName>
    <definedName name="BExGVV6OOLDQ3TXZK51TTF3YX0WN" hidden="1">#REF!</definedName>
    <definedName name="BExGW0KVS7U0C87XFZ78QW991IEV" localSheetId="10" hidden="1">#REF!</definedName>
    <definedName name="BExGW0KVS7U0C87XFZ78QW991IEV" localSheetId="11" hidden="1">#REF!</definedName>
    <definedName name="BExGW0KVS7U0C87XFZ78QW991IEV" localSheetId="19" hidden="1">#REF!</definedName>
    <definedName name="BExGW0KVS7U0C87XFZ78QW991IEV" localSheetId="4" hidden="1">#REF!</definedName>
    <definedName name="BExGW0KVS7U0C87XFZ78QW991IEV" hidden="1">#REF!</definedName>
    <definedName name="BExGW2Z7AMPG6H9EXA9ML6EZVGGA" localSheetId="10" hidden="1">#REF!</definedName>
    <definedName name="BExGW2Z7AMPG6H9EXA9ML6EZVGGA" localSheetId="11" hidden="1">#REF!</definedName>
    <definedName name="BExGW2Z7AMPG6H9EXA9ML6EZVGGA" localSheetId="19" hidden="1">#REF!</definedName>
    <definedName name="BExGW2Z7AMPG6H9EXA9ML6EZVGGA" localSheetId="4" hidden="1">#REF!</definedName>
    <definedName name="BExGW2Z7AMPG6H9EXA9ML6EZVGGA" hidden="1">#REF!</definedName>
    <definedName name="BExGWABG5VT5XO1A196RK61AXA8C" localSheetId="10" hidden="1">#REF!</definedName>
    <definedName name="BExGWABG5VT5XO1A196RK61AXA8C" localSheetId="11" hidden="1">#REF!</definedName>
    <definedName name="BExGWABG5VT5XO1A196RK61AXA8C" localSheetId="19" hidden="1">#REF!</definedName>
    <definedName name="BExGWABG5VT5XO1A196RK61AXA8C" localSheetId="4" hidden="1">#REF!</definedName>
    <definedName name="BExGWABG5VT5XO1A196RK61AXA8C" hidden="1">#REF!</definedName>
    <definedName name="BExGWEO0JDG84NYLEAV5NSOAGMJZ" localSheetId="10" hidden="1">#REF!</definedName>
    <definedName name="BExGWEO0JDG84NYLEAV5NSOAGMJZ" localSheetId="11" hidden="1">#REF!</definedName>
    <definedName name="BExGWEO0JDG84NYLEAV5NSOAGMJZ" localSheetId="19" hidden="1">#REF!</definedName>
    <definedName name="BExGWEO0JDG84NYLEAV5NSOAGMJZ" localSheetId="4" hidden="1">#REF!</definedName>
    <definedName name="BExGWEO0JDG84NYLEAV5NSOAGMJZ" hidden="1">#REF!</definedName>
    <definedName name="BExGWLEOC70Z8QAJTPT2PDHTNM4L" localSheetId="10" hidden="1">#REF!</definedName>
    <definedName name="BExGWLEOC70Z8QAJTPT2PDHTNM4L" localSheetId="11" hidden="1">#REF!</definedName>
    <definedName name="BExGWLEOC70Z8QAJTPT2PDHTNM4L" localSheetId="19" hidden="1">#REF!</definedName>
    <definedName name="BExGWLEOC70Z8QAJTPT2PDHTNM4L" localSheetId="4" hidden="1">#REF!</definedName>
    <definedName name="BExGWLEOC70Z8QAJTPT2PDHTNM4L" hidden="1">#REF!</definedName>
    <definedName name="BExGWNCXLCRTLBVMTXYJ5PHQI6SS" localSheetId="10" hidden="1">#REF!</definedName>
    <definedName name="BExGWNCXLCRTLBVMTXYJ5PHQI6SS" localSheetId="11" hidden="1">#REF!</definedName>
    <definedName name="BExGWNCXLCRTLBVMTXYJ5PHQI6SS" localSheetId="19" hidden="1">#REF!</definedName>
    <definedName name="BExGWNCXLCRTLBVMTXYJ5PHQI6SS" localSheetId="4" hidden="1">#REF!</definedName>
    <definedName name="BExGWNCXLCRTLBVMTXYJ5PHQI6SS" hidden="1">#REF!</definedName>
    <definedName name="BExGX6U988MCFIGDA1282F92U9AA" localSheetId="10" hidden="1">#REF!</definedName>
    <definedName name="BExGX6U988MCFIGDA1282F92U9AA" localSheetId="11" hidden="1">#REF!</definedName>
    <definedName name="BExGX6U988MCFIGDA1282F92U9AA" localSheetId="19" hidden="1">#REF!</definedName>
    <definedName name="BExGX6U988MCFIGDA1282F92U9AA" localSheetId="4" hidden="1">#REF!</definedName>
    <definedName name="BExGX6U988MCFIGDA1282F92U9AA" hidden="1">#REF!</definedName>
    <definedName name="BExGX7FTB1CKAT5HUW6H531FIY6I" localSheetId="10" hidden="1">#REF!</definedName>
    <definedName name="BExGX7FTB1CKAT5HUW6H531FIY6I" localSheetId="11" hidden="1">#REF!</definedName>
    <definedName name="BExGX7FTB1CKAT5HUW6H531FIY6I" localSheetId="19" hidden="1">#REF!</definedName>
    <definedName name="BExGX7FTB1CKAT5HUW6H531FIY6I" localSheetId="4" hidden="1">#REF!</definedName>
    <definedName name="BExGX7FTB1CKAT5HUW6H531FIY6I" hidden="1">#REF!</definedName>
    <definedName name="BExGX9DVACJQIZ4GH6YAD2A7F70O" localSheetId="10" hidden="1">#REF!</definedName>
    <definedName name="BExGX9DVACJQIZ4GH6YAD2A7F70O" localSheetId="11" hidden="1">#REF!</definedName>
    <definedName name="BExGX9DVACJQIZ4GH6YAD2A7F70O" localSheetId="19" hidden="1">#REF!</definedName>
    <definedName name="BExGX9DVACJQIZ4GH6YAD2A7F70O" localSheetId="4" hidden="1">#REF!</definedName>
    <definedName name="BExGX9DVACJQIZ4GH6YAD2A7F70O" hidden="1">#REF!</definedName>
    <definedName name="BExGXDVP2S2Y8Z8Q43I78RCIK3DD" localSheetId="10" hidden="1">#REF!</definedName>
    <definedName name="BExGXDVP2S2Y8Z8Q43I78RCIK3DD" localSheetId="11" hidden="1">#REF!</definedName>
    <definedName name="BExGXDVP2S2Y8Z8Q43I78RCIK3DD" localSheetId="19" hidden="1">#REF!</definedName>
    <definedName name="BExGXDVP2S2Y8Z8Q43I78RCIK3DD" localSheetId="4" hidden="1">#REF!</definedName>
    <definedName name="BExGXDVP2S2Y8Z8Q43I78RCIK3DD" hidden="1">#REF!</definedName>
    <definedName name="BExGXJ9W5JU7TT9S0BKL5Y6VVB39" localSheetId="10" hidden="1">#REF!</definedName>
    <definedName name="BExGXJ9W5JU7TT9S0BKL5Y6VVB39" localSheetId="11" hidden="1">#REF!</definedName>
    <definedName name="BExGXJ9W5JU7TT9S0BKL5Y6VVB39" localSheetId="19" hidden="1">#REF!</definedName>
    <definedName name="BExGXJ9W5JU7TT9S0BKL5Y6VVB39" localSheetId="4" hidden="1">#REF!</definedName>
    <definedName name="BExGXJ9W5JU7TT9S0BKL5Y6VVB39" hidden="1">#REF!</definedName>
    <definedName name="BExGXWB73RJ4BASBQTQ8EY0EC1EB" localSheetId="10" hidden="1">#REF!</definedName>
    <definedName name="BExGXWB73RJ4BASBQTQ8EY0EC1EB" localSheetId="11" hidden="1">#REF!</definedName>
    <definedName name="BExGXWB73RJ4BASBQTQ8EY0EC1EB" localSheetId="19" hidden="1">#REF!</definedName>
    <definedName name="BExGXWB73RJ4BASBQTQ8EY0EC1EB" localSheetId="4" hidden="1">#REF!</definedName>
    <definedName name="BExGXWB73RJ4BASBQTQ8EY0EC1EB" hidden="1">#REF!</definedName>
    <definedName name="BExGXZ0ABB43C7SMRKZHWOSU9EQX" localSheetId="10" hidden="1">#REF!</definedName>
    <definedName name="BExGXZ0ABB43C7SMRKZHWOSU9EQX" localSheetId="11" hidden="1">#REF!</definedName>
    <definedName name="BExGXZ0ABB43C7SMRKZHWOSU9EQX" localSheetId="19" hidden="1">#REF!</definedName>
    <definedName name="BExGXZ0ABB43C7SMRKZHWOSU9EQX" localSheetId="4" hidden="1">#REF!</definedName>
    <definedName name="BExGXZ0ABB43C7SMRKZHWOSU9EQX" hidden="1">#REF!</definedName>
    <definedName name="BExGY6SU3SYVCJ3AG2ITY59SAZ5A" localSheetId="10" hidden="1">#REF!</definedName>
    <definedName name="BExGY6SU3SYVCJ3AG2ITY59SAZ5A" localSheetId="11" hidden="1">#REF!</definedName>
    <definedName name="BExGY6SU3SYVCJ3AG2ITY59SAZ5A" localSheetId="19" hidden="1">#REF!</definedName>
    <definedName name="BExGY6SU3SYVCJ3AG2ITY59SAZ5A" localSheetId="4" hidden="1">#REF!</definedName>
    <definedName name="BExGY6SU3SYVCJ3AG2ITY59SAZ5A" hidden="1">#REF!</definedName>
    <definedName name="BExGY6YA4P5KMY2VHT0DYK3YTFAX" localSheetId="10" hidden="1">#REF!</definedName>
    <definedName name="BExGY6YA4P5KMY2VHT0DYK3YTFAX" localSheetId="11" hidden="1">#REF!</definedName>
    <definedName name="BExGY6YA4P5KMY2VHT0DYK3YTFAX" localSheetId="19" hidden="1">#REF!</definedName>
    <definedName name="BExGY6YA4P5KMY2VHT0DYK3YTFAX" localSheetId="4" hidden="1">#REF!</definedName>
    <definedName name="BExGY6YA4P5KMY2VHT0DYK3YTFAX" hidden="1">#REF!</definedName>
    <definedName name="BExGY8G88PVVRYHPHRPJZFSX6HSC" localSheetId="10" hidden="1">#REF!</definedName>
    <definedName name="BExGY8G88PVVRYHPHRPJZFSX6HSC" localSheetId="11" hidden="1">#REF!</definedName>
    <definedName name="BExGY8G88PVVRYHPHRPJZFSX6HSC" localSheetId="19" hidden="1">#REF!</definedName>
    <definedName name="BExGY8G88PVVRYHPHRPJZFSX6HSC" localSheetId="4" hidden="1">#REF!</definedName>
    <definedName name="BExGY8G88PVVRYHPHRPJZFSX6HSC" hidden="1">#REF!</definedName>
    <definedName name="BExGYC718HTZ80PNKYPVIYGRJVF6" localSheetId="10" hidden="1">#REF!</definedName>
    <definedName name="BExGYC718HTZ80PNKYPVIYGRJVF6" localSheetId="11" hidden="1">#REF!</definedName>
    <definedName name="BExGYC718HTZ80PNKYPVIYGRJVF6" localSheetId="19" hidden="1">#REF!</definedName>
    <definedName name="BExGYC718HTZ80PNKYPVIYGRJVF6" localSheetId="4" hidden="1">#REF!</definedName>
    <definedName name="BExGYC718HTZ80PNKYPVIYGRJVF6" hidden="1">#REF!</definedName>
    <definedName name="BExGYCNATXZY2FID93B17YWIPPRD" localSheetId="10" hidden="1">#REF!</definedName>
    <definedName name="BExGYCNATXZY2FID93B17YWIPPRD" localSheetId="11" hidden="1">#REF!</definedName>
    <definedName name="BExGYCNATXZY2FID93B17YWIPPRD" localSheetId="19" hidden="1">#REF!</definedName>
    <definedName name="BExGYCNATXZY2FID93B17YWIPPRD" localSheetId="4" hidden="1">#REF!</definedName>
    <definedName name="BExGYCNATXZY2FID93B17YWIPPRD" hidden="1">#REF!</definedName>
    <definedName name="BExGYGJJJ3BBCQAOA51WHP01HN73" localSheetId="10" hidden="1">#REF!</definedName>
    <definedName name="BExGYGJJJ3BBCQAOA51WHP01HN73" localSheetId="11" hidden="1">#REF!</definedName>
    <definedName name="BExGYGJJJ3BBCQAOA51WHP01HN73" localSheetId="19" hidden="1">#REF!</definedName>
    <definedName name="BExGYGJJJ3BBCQAOA51WHP01HN73" localSheetId="4" hidden="1">#REF!</definedName>
    <definedName name="BExGYGJJJ3BBCQAOA51WHP01HN73" hidden="1">#REF!</definedName>
    <definedName name="BExGYOS6TV2C72PLRFU8RP1I58GY" localSheetId="10" hidden="1">#REF!</definedName>
    <definedName name="BExGYOS6TV2C72PLRFU8RP1I58GY" localSheetId="11" hidden="1">#REF!</definedName>
    <definedName name="BExGYOS6TV2C72PLRFU8RP1I58GY" localSheetId="19" hidden="1">#REF!</definedName>
    <definedName name="BExGYOS6TV2C72PLRFU8RP1I58GY" localSheetId="4" hidden="1">#REF!</definedName>
    <definedName name="BExGYOS6TV2C72PLRFU8RP1I58GY" hidden="1">#REF!</definedName>
    <definedName name="BExGZ7NXZ0IBS44C2NZ9VMD6T6K2" localSheetId="10" hidden="1">#REF!</definedName>
    <definedName name="BExGZ7NXZ0IBS44C2NZ9VMD6T6K2" localSheetId="11" hidden="1">#REF!</definedName>
    <definedName name="BExGZ7NXZ0IBS44C2NZ9VMD6T6K2" localSheetId="19" hidden="1">#REF!</definedName>
    <definedName name="BExGZ7NXZ0IBS44C2NZ9VMD6T6K2" localSheetId="4" hidden="1">#REF!</definedName>
    <definedName name="BExGZ7NXZ0IBS44C2NZ9VMD6T6K2" hidden="1">#REF!</definedName>
    <definedName name="BExGZJ78ZWZCVHZ3BKEKFJZ6MAEO" localSheetId="10" hidden="1">#REF!</definedName>
    <definedName name="BExGZJ78ZWZCVHZ3BKEKFJZ6MAEO" localSheetId="11" hidden="1">#REF!</definedName>
    <definedName name="BExGZJ78ZWZCVHZ3BKEKFJZ6MAEO" localSheetId="19" hidden="1">#REF!</definedName>
    <definedName name="BExGZJ78ZWZCVHZ3BKEKFJZ6MAEO" localSheetId="4" hidden="1">#REF!</definedName>
    <definedName name="BExGZJ78ZWZCVHZ3BKEKFJZ6MAEO" hidden="1">#REF!</definedName>
    <definedName name="BExGZOLH2QV73J3M9IWDDPA62TP4" localSheetId="10" hidden="1">#REF!</definedName>
    <definedName name="BExGZOLH2QV73J3M9IWDDPA62TP4" localSheetId="11" hidden="1">#REF!</definedName>
    <definedName name="BExGZOLH2QV73J3M9IWDDPA62TP4" localSheetId="19" hidden="1">#REF!</definedName>
    <definedName name="BExGZOLH2QV73J3M9IWDDPA62TP4" localSheetId="4" hidden="1">#REF!</definedName>
    <definedName name="BExGZOLH2QV73J3M9IWDDPA62TP4" hidden="1">#REF!</definedName>
    <definedName name="BExGZP1PWGFKVVVN4YDIS22DZPCR" localSheetId="10" hidden="1">#REF!</definedName>
    <definedName name="BExGZP1PWGFKVVVN4YDIS22DZPCR" localSheetId="11" hidden="1">#REF!</definedName>
    <definedName name="BExGZP1PWGFKVVVN4YDIS22DZPCR" localSheetId="19" hidden="1">#REF!</definedName>
    <definedName name="BExGZP1PWGFKVVVN4YDIS22DZPCR" localSheetId="4" hidden="1">#REF!</definedName>
    <definedName name="BExGZP1PWGFKVVVN4YDIS22DZPCR" hidden="1">#REF!</definedName>
    <definedName name="BExH00L21GZX5YJJGVMOAWBERLP5" localSheetId="10" hidden="1">#REF!</definedName>
    <definedName name="BExH00L21GZX5YJJGVMOAWBERLP5" localSheetId="11" hidden="1">#REF!</definedName>
    <definedName name="BExH00L21GZX5YJJGVMOAWBERLP5" localSheetId="19" hidden="1">#REF!</definedName>
    <definedName name="BExH00L21GZX5YJJGVMOAWBERLP5" localSheetId="4" hidden="1">#REF!</definedName>
    <definedName name="BExH00L21GZX5YJJGVMOAWBERLP5" hidden="1">#REF!</definedName>
    <definedName name="BExH02ZD6VAY1KQLAQYBBI6WWIZB" localSheetId="10" hidden="1">#REF!</definedName>
    <definedName name="BExH02ZD6VAY1KQLAQYBBI6WWIZB" localSheetId="11" hidden="1">#REF!</definedName>
    <definedName name="BExH02ZD6VAY1KQLAQYBBI6WWIZB" localSheetId="19" hidden="1">#REF!</definedName>
    <definedName name="BExH02ZD6VAY1KQLAQYBBI6WWIZB" localSheetId="4" hidden="1">#REF!</definedName>
    <definedName name="BExH02ZD6VAY1KQLAQYBBI6WWIZB" hidden="1">#REF!</definedName>
    <definedName name="BExH08Z6LQCGGSGSAILMHX4X7JMD" localSheetId="10" hidden="1">#REF!</definedName>
    <definedName name="BExH08Z6LQCGGSGSAILMHX4X7JMD" localSheetId="11" hidden="1">#REF!</definedName>
    <definedName name="BExH08Z6LQCGGSGSAILMHX4X7JMD" localSheetId="19" hidden="1">#REF!</definedName>
    <definedName name="BExH08Z6LQCGGSGSAILMHX4X7JMD" localSheetId="4" hidden="1">#REF!</definedName>
    <definedName name="BExH08Z6LQCGGSGSAILMHX4X7JMD" hidden="1">#REF!</definedName>
    <definedName name="BExH0KT9Z8HEVRRQRGQ8YHXRLIJA" localSheetId="10" hidden="1">#REF!</definedName>
    <definedName name="BExH0KT9Z8HEVRRQRGQ8YHXRLIJA" localSheetId="11" hidden="1">#REF!</definedName>
    <definedName name="BExH0KT9Z8HEVRRQRGQ8YHXRLIJA" localSheetId="19" hidden="1">#REF!</definedName>
    <definedName name="BExH0KT9Z8HEVRRQRGQ8YHXRLIJA" localSheetId="4" hidden="1">#REF!</definedName>
    <definedName name="BExH0KT9Z8HEVRRQRGQ8YHXRLIJA" hidden="1">#REF!</definedName>
    <definedName name="BExH0M0FDN12YBOCKL3XL2Z7T7Y8" localSheetId="10" hidden="1">#REF!</definedName>
    <definedName name="BExH0M0FDN12YBOCKL3XL2Z7T7Y8" localSheetId="11" hidden="1">#REF!</definedName>
    <definedName name="BExH0M0FDN12YBOCKL3XL2Z7T7Y8" localSheetId="19" hidden="1">#REF!</definedName>
    <definedName name="BExH0M0FDN12YBOCKL3XL2Z7T7Y8" localSheetId="4" hidden="1">#REF!</definedName>
    <definedName name="BExH0M0FDN12YBOCKL3XL2Z7T7Y8" hidden="1">#REF!</definedName>
    <definedName name="BExH0O9G06YPZ5TN9RYT326I1CP2" localSheetId="10" hidden="1">#REF!</definedName>
    <definedName name="BExH0O9G06YPZ5TN9RYT326I1CP2" localSheetId="11" hidden="1">#REF!</definedName>
    <definedName name="BExH0O9G06YPZ5TN9RYT326I1CP2" localSheetId="19" hidden="1">#REF!</definedName>
    <definedName name="BExH0O9G06YPZ5TN9RYT326I1CP2" localSheetId="4" hidden="1">#REF!</definedName>
    <definedName name="BExH0O9G06YPZ5TN9RYT326I1CP2" hidden="1">#REF!</definedName>
    <definedName name="BExH0SRAMXA14JCKGOI96XCVPN4X" localSheetId="10" hidden="1">#REF!</definedName>
    <definedName name="BExH0SRAMXA14JCKGOI96XCVPN4X" localSheetId="11" hidden="1">#REF!</definedName>
    <definedName name="BExH0SRAMXA14JCKGOI96XCVPN4X" localSheetId="19" hidden="1">#REF!</definedName>
    <definedName name="BExH0SRAMXA14JCKGOI96XCVPN4X" localSheetId="4" hidden="1">#REF!</definedName>
    <definedName name="BExH0SRAMXA14JCKGOI96XCVPN4X" hidden="1">#REF!</definedName>
    <definedName name="BExH0WNJAKTJRCKMTX8O4KNMIIJM" localSheetId="10" hidden="1">#REF!</definedName>
    <definedName name="BExH0WNJAKTJRCKMTX8O4KNMIIJM" localSheetId="11" hidden="1">#REF!</definedName>
    <definedName name="BExH0WNJAKTJRCKMTX8O4KNMIIJM" localSheetId="19" hidden="1">#REF!</definedName>
    <definedName name="BExH0WNJAKTJRCKMTX8O4KNMIIJM" localSheetId="4" hidden="1">#REF!</definedName>
    <definedName name="BExH0WNJAKTJRCKMTX8O4KNMIIJM" hidden="1">#REF!</definedName>
    <definedName name="BExH12Y4WX542WI3ZEM15AK4UM9J" localSheetId="10" hidden="1">#REF!</definedName>
    <definedName name="BExH12Y4WX542WI3ZEM15AK4UM9J" localSheetId="11" hidden="1">#REF!</definedName>
    <definedName name="BExH12Y4WX542WI3ZEM15AK4UM9J" localSheetId="19" hidden="1">#REF!</definedName>
    <definedName name="BExH12Y4WX542WI3ZEM15AK4UM9J" localSheetId="4" hidden="1">#REF!</definedName>
    <definedName name="BExH12Y4WX542WI3ZEM15AK4UM9J" hidden="1">#REF!</definedName>
    <definedName name="BExH1FDTQXR9QQ31WDB7OPXU7MPT" localSheetId="10" hidden="1">#REF!</definedName>
    <definedName name="BExH1FDTQXR9QQ31WDB7OPXU7MPT" localSheetId="11" hidden="1">#REF!</definedName>
    <definedName name="BExH1FDTQXR9QQ31WDB7OPXU7MPT" localSheetId="19" hidden="1">#REF!</definedName>
    <definedName name="BExH1FDTQXR9QQ31WDB7OPXU7MPT" localSheetId="4" hidden="1">#REF!</definedName>
    <definedName name="BExH1FDTQXR9QQ31WDB7OPXU7MPT" hidden="1">#REF!</definedName>
    <definedName name="BExH1FOMEUIJNIDJAUY0ZQFBJSY9" localSheetId="10" hidden="1">#REF!</definedName>
    <definedName name="BExH1FOMEUIJNIDJAUY0ZQFBJSY9" localSheetId="11" hidden="1">#REF!</definedName>
    <definedName name="BExH1FOMEUIJNIDJAUY0ZQFBJSY9" localSheetId="19" hidden="1">#REF!</definedName>
    <definedName name="BExH1FOMEUIJNIDJAUY0ZQFBJSY9" localSheetId="4" hidden="1">#REF!</definedName>
    <definedName name="BExH1FOMEUIJNIDJAUY0ZQFBJSY9" hidden="1">#REF!</definedName>
    <definedName name="BExH1JFFHEBFX9BWJMNIA3N66R3Z" localSheetId="10" hidden="1">#REF!</definedName>
    <definedName name="BExH1JFFHEBFX9BWJMNIA3N66R3Z" localSheetId="11" hidden="1">#REF!</definedName>
    <definedName name="BExH1JFFHEBFX9BWJMNIA3N66R3Z" localSheetId="19" hidden="1">#REF!</definedName>
    <definedName name="BExH1JFFHEBFX9BWJMNIA3N66R3Z" localSheetId="4" hidden="1">#REF!</definedName>
    <definedName name="BExH1JFFHEBFX9BWJMNIA3N66R3Z" hidden="1">#REF!</definedName>
    <definedName name="BExH1Z0GIUSVTF2H1G1I3PDGBNK2" localSheetId="10" hidden="1">#REF!</definedName>
    <definedName name="BExH1Z0GIUSVTF2H1G1I3PDGBNK2" localSheetId="11" hidden="1">#REF!</definedName>
    <definedName name="BExH1Z0GIUSVTF2H1G1I3PDGBNK2" localSheetId="19" hidden="1">#REF!</definedName>
    <definedName name="BExH1Z0GIUSVTF2H1G1I3PDGBNK2" localSheetId="4" hidden="1">#REF!</definedName>
    <definedName name="BExH1Z0GIUSVTF2H1G1I3PDGBNK2" hidden="1">#REF!</definedName>
    <definedName name="BExH225UTM6S9FW4MUDZS7F1PQSH" localSheetId="10" hidden="1">#REF!</definedName>
    <definedName name="BExH225UTM6S9FW4MUDZS7F1PQSH" localSheetId="11" hidden="1">#REF!</definedName>
    <definedName name="BExH225UTM6S9FW4MUDZS7F1PQSH" localSheetId="19" hidden="1">#REF!</definedName>
    <definedName name="BExH225UTM6S9FW4MUDZS7F1PQSH" localSheetId="4" hidden="1">#REF!</definedName>
    <definedName name="BExH225UTM6S9FW4MUDZS7F1PQSH" hidden="1">#REF!</definedName>
    <definedName name="BExH23271RF7AYZ542KHQTH68GQ7" localSheetId="10" hidden="1">#REF!</definedName>
    <definedName name="BExH23271RF7AYZ542KHQTH68GQ7" localSheetId="11" hidden="1">#REF!</definedName>
    <definedName name="BExH23271RF7AYZ542KHQTH68GQ7" localSheetId="19" hidden="1">#REF!</definedName>
    <definedName name="BExH23271RF7AYZ542KHQTH68GQ7" localSheetId="4" hidden="1">#REF!</definedName>
    <definedName name="BExH23271RF7AYZ542KHQTH68GQ7" hidden="1">#REF!</definedName>
    <definedName name="BExH2GJQR4JALNB314RY0LDI49VH" localSheetId="10" hidden="1">#REF!</definedName>
    <definedName name="BExH2GJQR4JALNB314RY0LDI49VH" localSheetId="11" hidden="1">#REF!</definedName>
    <definedName name="BExH2GJQR4JALNB314RY0LDI49VH" localSheetId="19" hidden="1">#REF!</definedName>
    <definedName name="BExH2GJQR4JALNB314RY0LDI49VH" localSheetId="4" hidden="1">#REF!</definedName>
    <definedName name="BExH2GJQR4JALNB314RY0LDI49VH" hidden="1">#REF!</definedName>
    <definedName name="BExH2JZR49T7644JFVE7B3N7RZM9" localSheetId="10" hidden="1">#REF!</definedName>
    <definedName name="BExH2JZR49T7644JFVE7B3N7RZM9" localSheetId="11" hidden="1">#REF!</definedName>
    <definedName name="BExH2JZR49T7644JFVE7B3N7RZM9" localSheetId="19" hidden="1">#REF!</definedName>
    <definedName name="BExH2JZR49T7644JFVE7B3N7RZM9" localSheetId="4" hidden="1">#REF!</definedName>
    <definedName name="BExH2JZR49T7644JFVE7B3N7RZM9" hidden="1">#REF!</definedName>
    <definedName name="BExH2UHF0QTJG107MULYB16WBJM9" localSheetId="10" hidden="1">#REF!</definedName>
    <definedName name="BExH2UHF0QTJG107MULYB16WBJM9" localSheetId="11" hidden="1">#REF!</definedName>
    <definedName name="BExH2UHF0QTJG107MULYB16WBJM9" localSheetId="19" hidden="1">#REF!</definedName>
    <definedName name="BExH2UHF0QTJG107MULYB16WBJM9" localSheetId="4" hidden="1">#REF!</definedName>
    <definedName name="BExH2UHF0QTJG107MULYB16WBJM9" hidden="1">#REF!</definedName>
    <definedName name="BExH2WKXV8X5S2GSBBTWGI0NLNAH" localSheetId="10" hidden="1">#REF!</definedName>
    <definedName name="BExH2WKXV8X5S2GSBBTWGI0NLNAH" localSheetId="11" hidden="1">#REF!</definedName>
    <definedName name="BExH2WKXV8X5S2GSBBTWGI0NLNAH" localSheetId="19" hidden="1">#REF!</definedName>
    <definedName name="BExH2WKXV8X5S2GSBBTWGI0NLNAH" localSheetId="4" hidden="1">#REF!</definedName>
    <definedName name="BExH2WKXV8X5S2GSBBTWGI0NLNAH" hidden="1">#REF!</definedName>
    <definedName name="BExH2XS1UFYFGU0S0EBXX90W2WE8" localSheetId="10" hidden="1">#REF!</definedName>
    <definedName name="BExH2XS1UFYFGU0S0EBXX90W2WE8" localSheetId="11" hidden="1">#REF!</definedName>
    <definedName name="BExH2XS1UFYFGU0S0EBXX90W2WE8" localSheetId="19" hidden="1">#REF!</definedName>
    <definedName name="BExH2XS1UFYFGU0S0EBXX90W2WE8" localSheetId="4" hidden="1">#REF!</definedName>
    <definedName name="BExH2XS1UFYFGU0S0EBXX90W2WE8" hidden="1">#REF!</definedName>
    <definedName name="BExH2XS2TND9SB0GC295R4FP6K5Y" localSheetId="10" hidden="1">#REF!</definedName>
    <definedName name="BExH2XS2TND9SB0GC295R4FP6K5Y" localSheetId="11" hidden="1">#REF!</definedName>
    <definedName name="BExH2XS2TND9SB0GC295R4FP6K5Y" localSheetId="19" hidden="1">#REF!</definedName>
    <definedName name="BExH2XS2TND9SB0GC295R4FP6K5Y" localSheetId="4" hidden="1">#REF!</definedName>
    <definedName name="BExH2XS2TND9SB0GC295R4FP6K5Y" hidden="1">#REF!</definedName>
    <definedName name="BExH2ZA0SZ4SSITL50NA8LZ3OEX6" localSheetId="10" hidden="1">#REF!</definedName>
    <definedName name="BExH2ZA0SZ4SSITL50NA8LZ3OEX6" localSheetId="11" hidden="1">#REF!</definedName>
    <definedName name="BExH2ZA0SZ4SSITL50NA8LZ3OEX6" localSheetId="19" hidden="1">#REF!</definedName>
    <definedName name="BExH2ZA0SZ4SSITL50NA8LZ3OEX6" localSheetId="4" hidden="1">#REF!</definedName>
    <definedName name="BExH2ZA0SZ4SSITL50NA8LZ3OEX6" hidden="1">#REF!</definedName>
    <definedName name="BExH31Z3JNVJPESWKXHILGXZHP2M" localSheetId="10" hidden="1">#REF!</definedName>
    <definedName name="BExH31Z3JNVJPESWKXHILGXZHP2M" localSheetId="11" hidden="1">#REF!</definedName>
    <definedName name="BExH31Z3JNVJPESWKXHILGXZHP2M" localSheetId="19" hidden="1">#REF!</definedName>
    <definedName name="BExH31Z3JNVJPESWKXHILGXZHP2M" localSheetId="4" hidden="1">#REF!</definedName>
    <definedName name="BExH31Z3JNVJPESWKXHILGXZHP2M" hidden="1">#REF!</definedName>
    <definedName name="BExH3E9HZ3QJCDZW7WI7YACFQCHE" localSheetId="10" hidden="1">#REF!</definedName>
    <definedName name="BExH3E9HZ3QJCDZW7WI7YACFQCHE" localSheetId="11" hidden="1">#REF!</definedName>
    <definedName name="BExH3E9HZ3QJCDZW7WI7YACFQCHE" localSheetId="19" hidden="1">#REF!</definedName>
    <definedName name="BExH3E9HZ3QJCDZW7WI7YACFQCHE" localSheetId="4" hidden="1">#REF!</definedName>
    <definedName name="BExH3E9HZ3QJCDZW7WI7YACFQCHE" hidden="1">#REF!</definedName>
    <definedName name="BExH3IRB6764RQ5HBYRLH6XCT29X" localSheetId="10" hidden="1">#REF!</definedName>
    <definedName name="BExH3IRB6764RQ5HBYRLH6XCT29X" localSheetId="11" hidden="1">#REF!</definedName>
    <definedName name="BExH3IRB6764RQ5HBYRLH6XCT29X" localSheetId="19" hidden="1">#REF!</definedName>
    <definedName name="BExH3IRB6764RQ5HBYRLH6XCT29X" localSheetId="4" hidden="1">#REF!</definedName>
    <definedName name="BExH3IRB6764RQ5HBYRLH6XCT29X" hidden="1">#REF!</definedName>
    <definedName name="BExIG2U8V6RSB47SXLCQG3Q68YRO" localSheetId="10" hidden="1">#REF!</definedName>
    <definedName name="BExIG2U8V6RSB47SXLCQG3Q68YRO" localSheetId="11" hidden="1">#REF!</definedName>
    <definedName name="BExIG2U8V6RSB47SXLCQG3Q68YRO" localSheetId="19" hidden="1">#REF!</definedName>
    <definedName name="BExIG2U8V6RSB47SXLCQG3Q68YRO" localSheetId="4" hidden="1">#REF!</definedName>
    <definedName name="BExIG2U8V6RSB47SXLCQG3Q68YRO" hidden="1">#REF!</definedName>
    <definedName name="BExIGJBO8R13LV7CZ7C1YCP974NN" localSheetId="10" hidden="1">#REF!</definedName>
    <definedName name="BExIGJBO8R13LV7CZ7C1YCP974NN" localSheetId="11" hidden="1">#REF!</definedName>
    <definedName name="BExIGJBO8R13LV7CZ7C1YCP974NN" localSheetId="19" hidden="1">#REF!</definedName>
    <definedName name="BExIGJBO8R13LV7CZ7C1YCP974NN" localSheetId="4" hidden="1">#REF!</definedName>
    <definedName name="BExIGJBO8R13LV7CZ7C1YCP974NN" hidden="1">#REF!</definedName>
    <definedName name="BExIGWT86FPOEYTI8GXCGU5Y3KGK" localSheetId="10" hidden="1">#REF!</definedName>
    <definedName name="BExIGWT86FPOEYTI8GXCGU5Y3KGK" localSheetId="11" hidden="1">#REF!</definedName>
    <definedName name="BExIGWT86FPOEYTI8GXCGU5Y3KGK" localSheetId="19" hidden="1">#REF!</definedName>
    <definedName name="BExIGWT86FPOEYTI8GXCGU5Y3KGK" localSheetId="4" hidden="1">#REF!</definedName>
    <definedName name="BExIGWT86FPOEYTI8GXCGU5Y3KGK" hidden="1">#REF!</definedName>
    <definedName name="BExIHBHXA7E7VUTBVHXXXCH3A5CL" localSheetId="10" hidden="1">#REF!</definedName>
    <definedName name="BExIHBHXA7E7VUTBVHXXXCH3A5CL" localSheetId="11" hidden="1">#REF!</definedName>
    <definedName name="BExIHBHXA7E7VUTBVHXXXCH3A5CL" localSheetId="19" hidden="1">#REF!</definedName>
    <definedName name="BExIHBHXA7E7VUTBVHXXXCH3A5CL" localSheetId="4" hidden="1">#REF!</definedName>
    <definedName name="BExIHBHXA7E7VUTBVHXXXCH3A5CL" hidden="1">#REF!</definedName>
    <definedName name="BExIHPQCQTGEW8QOJVIQ4VX0P6DX" localSheetId="10" hidden="1">#REF!</definedName>
    <definedName name="BExIHPQCQTGEW8QOJVIQ4VX0P6DX" localSheetId="11" hidden="1">#REF!</definedName>
    <definedName name="BExIHPQCQTGEW8QOJVIQ4VX0P6DX" localSheetId="19" hidden="1">#REF!</definedName>
    <definedName name="BExIHPQCQTGEW8QOJVIQ4VX0P6DX" localSheetId="4" hidden="1">#REF!</definedName>
    <definedName name="BExIHPQCQTGEW8QOJVIQ4VX0P6DX" hidden="1">#REF!</definedName>
    <definedName name="BExII1KN91Q7DLW0UB7W2TJ5ACT9" localSheetId="10" hidden="1">#REF!</definedName>
    <definedName name="BExII1KN91Q7DLW0UB7W2TJ5ACT9" localSheetId="11" hidden="1">#REF!</definedName>
    <definedName name="BExII1KN91Q7DLW0UB7W2TJ5ACT9" localSheetId="19" hidden="1">#REF!</definedName>
    <definedName name="BExII1KN91Q7DLW0UB7W2TJ5ACT9" localSheetId="4" hidden="1">#REF!</definedName>
    <definedName name="BExII1KN91Q7DLW0UB7W2TJ5ACT9" hidden="1">#REF!</definedName>
    <definedName name="BExII50LI8I0CDOOZEMIVHVA2V95" localSheetId="10" hidden="1">#REF!</definedName>
    <definedName name="BExII50LI8I0CDOOZEMIVHVA2V95" localSheetId="11" hidden="1">#REF!</definedName>
    <definedName name="BExII50LI8I0CDOOZEMIVHVA2V95" localSheetId="19" hidden="1">#REF!</definedName>
    <definedName name="BExII50LI8I0CDOOZEMIVHVA2V95" localSheetId="4" hidden="1">#REF!</definedName>
    <definedName name="BExII50LI8I0CDOOZEMIVHVA2V95" hidden="1">#REF!</definedName>
    <definedName name="BExIIXMY38TQD12CVV4S57L3I809" localSheetId="10" hidden="1">#REF!</definedName>
    <definedName name="BExIIXMY38TQD12CVV4S57L3I809" localSheetId="11" hidden="1">#REF!</definedName>
    <definedName name="BExIIXMY38TQD12CVV4S57L3I809" localSheetId="19" hidden="1">#REF!</definedName>
    <definedName name="BExIIXMY38TQD12CVV4S57L3I809" localSheetId="4" hidden="1">#REF!</definedName>
    <definedName name="BExIIXMY38TQD12CVV4S57L3I809" hidden="1">#REF!</definedName>
    <definedName name="BExIIY37NEVU2LGS1JE4VR9AN6W4" localSheetId="10" hidden="1">#REF!</definedName>
    <definedName name="BExIIY37NEVU2LGS1JE4VR9AN6W4" localSheetId="11" hidden="1">#REF!</definedName>
    <definedName name="BExIIY37NEVU2LGS1JE4VR9AN6W4" localSheetId="19" hidden="1">#REF!</definedName>
    <definedName name="BExIIY37NEVU2LGS1JE4VR9AN6W4" localSheetId="4" hidden="1">#REF!</definedName>
    <definedName name="BExIIY37NEVU2LGS1JE4VR9AN6W4" hidden="1">#REF!</definedName>
    <definedName name="BExIIYJAGXR8TPZ1KCYM7EGJ79UW" localSheetId="10" hidden="1">#REF!</definedName>
    <definedName name="BExIIYJAGXR8TPZ1KCYM7EGJ79UW" localSheetId="11" hidden="1">#REF!</definedName>
    <definedName name="BExIIYJAGXR8TPZ1KCYM7EGJ79UW" localSheetId="19" hidden="1">#REF!</definedName>
    <definedName name="BExIIYJAGXR8TPZ1KCYM7EGJ79UW" localSheetId="4" hidden="1">#REF!</definedName>
    <definedName name="BExIIYJAGXR8TPZ1KCYM7EGJ79UW" hidden="1">#REF!</definedName>
    <definedName name="BExIJ3160YCWGAVEU0208ZGXXG3P" localSheetId="10" hidden="1">#REF!</definedName>
    <definedName name="BExIJ3160YCWGAVEU0208ZGXXG3P" localSheetId="11" hidden="1">#REF!</definedName>
    <definedName name="BExIJ3160YCWGAVEU0208ZGXXG3P" localSheetId="19" hidden="1">#REF!</definedName>
    <definedName name="BExIJ3160YCWGAVEU0208ZGXXG3P" localSheetId="4" hidden="1">#REF!</definedName>
    <definedName name="BExIJ3160YCWGAVEU0208ZGXXG3P" hidden="1">#REF!</definedName>
    <definedName name="BExIJFGZJ5ED9D6KAY4PGQYLELAX" localSheetId="10" hidden="1">#REF!</definedName>
    <definedName name="BExIJFGZJ5ED9D6KAY4PGQYLELAX" localSheetId="11" hidden="1">#REF!</definedName>
    <definedName name="BExIJFGZJ5ED9D6KAY4PGQYLELAX" localSheetId="19" hidden="1">#REF!</definedName>
    <definedName name="BExIJFGZJ5ED9D6KAY4PGQYLELAX" localSheetId="4" hidden="1">#REF!</definedName>
    <definedName name="BExIJFGZJ5ED9D6KAY4PGQYLELAX" hidden="1">#REF!</definedName>
    <definedName name="BExIJQK80ZEKSTV62E59AYJYUNLI" localSheetId="10" hidden="1">#REF!</definedName>
    <definedName name="BExIJQK80ZEKSTV62E59AYJYUNLI" localSheetId="11" hidden="1">#REF!</definedName>
    <definedName name="BExIJQK80ZEKSTV62E59AYJYUNLI" localSheetId="19" hidden="1">#REF!</definedName>
    <definedName name="BExIJQK80ZEKSTV62E59AYJYUNLI" localSheetId="4" hidden="1">#REF!</definedName>
    <definedName name="BExIJQK80ZEKSTV62E59AYJYUNLI" hidden="1">#REF!</definedName>
    <definedName name="BExIJRLX3M0YQLU1D5Y9V7HM5QNM" localSheetId="10" hidden="1">#REF!</definedName>
    <definedName name="BExIJRLX3M0YQLU1D5Y9V7HM5QNM" localSheetId="11" hidden="1">#REF!</definedName>
    <definedName name="BExIJRLX3M0YQLU1D5Y9V7HM5QNM" localSheetId="19" hidden="1">#REF!</definedName>
    <definedName name="BExIJRLX3M0YQLU1D5Y9V7HM5QNM" localSheetId="4" hidden="1">#REF!</definedName>
    <definedName name="BExIJRLX3M0YQLU1D5Y9V7HM5QNM" hidden="1">#REF!</definedName>
    <definedName name="BExIJV22J0QA7286KNPMHO1ZUCB3" localSheetId="10" hidden="1">#REF!</definedName>
    <definedName name="BExIJV22J0QA7286KNPMHO1ZUCB3" localSheetId="11" hidden="1">#REF!</definedName>
    <definedName name="BExIJV22J0QA7286KNPMHO1ZUCB3" localSheetId="19" hidden="1">#REF!</definedName>
    <definedName name="BExIJV22J0QA7286KNPMHO1ZUCB3" localSheetId="4" hidden="1">#REF!</definedName>
    <definedName name="BExIJV22J0QA7286KNPMHO1ZUCB3" hidden="1">#REF!</definedName>
    <definedName name="BExIJVI6OC7B6ZE9V4PAOYZXKNER" localSheetId="10" hidden="1">#REF!</definedName>
    <definedName name="BExIJVI6OC7B6ZE9V4PAOYZXKNER" localSheetId="11" hidden="1">#REF!</definedName>
    <definedName name="BExIJVI6OC7B6ZE9V4PAOYZXKNER" localSheetId="19" hidden="1">#REF!</definedName>
    <definedName name="BExIJVI6OC7B6ZE9V4PAOYZXKNER" localSheetId="4" hidden="1">#REF!</definedName>
    <definedName name="BExIJVI6OC7B6ZE9V4PAOYZXKNER" hidden="1">#REF!</definedName>
    <definedName name="BExIJWK0NGTGQ4X7D5VIVXD14JHI" localSheetId="10" hidden="1">#REF!</definedName>
    <definedName name="BExIJWK0NGTGQ4X7D5VIVXD14JHI" localSheetId="11" hidden="1">#REF!</definedName>
    <definedName name="BExIJWK0NGTGQ4X7D5VIVXD14JHI" localSheetId="19" hidden="1">#REF!</definedName>
    <definedName name="BExIJWK0NGTGQ4X7D5VIVXD14JHI" localSheetId="4" hidden="1">#REF!</definedName>
    <definedName name="BExIJWK0NGTGQ4X7D5VIVXD14JHI" hidden="1">#REF!</definedName>
    <definedName name="BExIJWPCIYINEJUTXU74VK7WG031" localSheetId="10" hidden="1">#REF!</definedName>
    <definedName name="BExIJWPCIYINEJUTXU74VK7WG031" localSheetId="11" hidden="1">#REF!</definedName>
    <definedName name="BExIJWPCIYINEJUTXU74VK7WG031" localSheetId="19" hidden="1">#REF!</definedName>
    <definedName name="BExIJWPCIYINEJUTXU74VK7WG031" localSheetId="4" hidden="1">#REF!</definedName>
    <definedName name="BExIJWPCIYINEJUTXU74VK7WG031" hidden="1">#REF!</definedName>
    <definedName name="BExIKHTXPZR5A8OHB6HDP6QWDHAD" localSheetId="10" hidden="1">#REF!</definedName>
    <definedName name="BExIKHTXPZR5A8OHB6HDP6QWDHAD" localSheetId="11" hidden="1">#REF!</definedName>
    <definedName name="BExIKHTXPZR5A8OHB6HDP6QWDHAD" localSheetId="19" hidden="1">#REF!</definedName>
    <definedName name="BExIKHTXPZR5A8OHB6HDP6QWDHAD" localSheetId="4" hidden="1">#REF!</definedName>
    <definedName name="BExIKHTXPZR5A8OHB6HDP6QWDHAD" hidden="1">#REF!</definedName>
    <definedName name="BExIKMMJOETSAXJYY1SIKM58LMA2" localSheetId="10" hidden="1">#REF!</definedName>
    <definedName name="BExIKMMJOETSAXJYY1SIKM58LMA2" localSheetId="11" hidden="1">#REF!</definedName>
    <definedName name="BExIKMMJOETSAXJYY1SIKM58LMA2" localSheetId="19" hidden="1">#REF!</definedName>
    <definedName name="BExIKMMJOETSAXJYY1SIKM58LMA2" localSheetId="4" hidden="1">#REF!</definedName>
    <definedName name="BExIKMMJOETSAXJYY1SIKM58LMA2" hidden="1">#REF!</definedName>
    <definedName name="BExIKRF6AQ6VOO9KCIWSM6FY8M7D" localSheetId="10" hidden="1">#REF!</definedName>
    <definedName name="BExIKRF6AQ6VOO9KCIWSM6FY8M7D" localSheetId="11" hidden="1">#REF!</definedName>
    <definedName name="BExIKRF6AQ6VOO9KCIWSM6FY8M7D" localSheetId="19" hidden="1">#REF!</definedName>
    <definedName name="BExIKRF6AQ6VOO9KCIWSM6FY8M7D" localSheetId="4" hidden="1">#REF!</definedName>
    <definedName name="BExIKRF6AQ6VOO9KCIWSM6FY8M7D" hidden="1">#REF!</definedName>
    <definedName name="BExIKTYZESFT3LC0ASFMFKSE0D1X" localSheetId="10" hidden="1">#REF!</definedName>
    <definedName name="BExIKTYZESFT3LC0ASFMFKSE0D1X" localSheetId="11" hidden="1">#REF!</definedName>
    <definedName name="BExIKTYZESFT3LC0ASFMFKSE0D1X" localSheetId="19" hidden="1">#REF!</definedName>
    <definedName name="BExIKTYZESFT3LC0ASFMFKSE0D1X" localSheetId="4" hidden="1">#REF!</definedName>
    <definedName name="BExIKTYZESFT3LC0ASFMFKSE0D1X" hidden="1">#REF!</definedName>
    <definedName name="BExIKXVA6M8K0PTRYAGXS666L335" localSheetId="10" hidden="1">#REF!</definedName>
    <definedName name="BExIKXVA6M8K0PTRYAGXS666L335" localSheetId="11" hidden="1">#REF!</definedName>
    <definedName name="BExIKXVA6M8K0PTRYAGXS666L335" localSheetId="19" hidden="1">#REF!</definedName>
    <definedName name="BExIKXVA6M8K0PTRYAGXS666L335" localSheetId="4" hidden="1">#REF!</definedName>
    <definedName name="BExIKXVA6M8K0PTRYAGXS666L335" hidden="1">#REF!</definedName>
    <definedName name="BExIL0PMZ2SXK9R6MLP43KBU1J2P" localSheetId="10" hidden="1">#REF!</definedName>
    <definedName name="BExIL0PMZ2SXK9R6MLP43KBU1J2P" localSheetId="11" hidden="1">#REF!</definedName>
    <definedName name="BExIL0PMZ2SXK9R6MLP43KBU1J2P" localSheetId="19" hidden="1">#REF!</definedName>
    <definedName name="BExIL0PMZ2SXK9R6MLP43KBU1J2P" localSheetId="4" hidden="1">#REF!</definedName>
    <definedName name="BExIL0PMZ2SXK9R6MLP43KBU1J2P" hidden="1">#REF!</definedName>
    <definedName name="BExILAAXRTRAD18K74M6MGUEEPUM" localSheetId="10" hidden="1">#REF!</definedName>
    <definedName name="BExILAAXRTRAD18K74M6MGUEEPUM" localSheetId="11" hidden="1">#REF!</definedName>
    <definedName name="BExILAAXRTRAD18K74M6MGUEEPUM" localSheetId="19" hidden="1">#REF!</definedName>
    <definedName name="BExILAAXRTRAD18K74M6MGUEEPUM" localSheetId="4" hidden="1">#REF!</definedName>
    <definedName name="BExILAAXRTRAD18K74M6MGUEEPUM" hidden="1">#REF!</definedName>
    <definedName name="BExILG5F338C0FFLMVOKMKF8X5ZP" localSheetId="10" hidden="1">#REF!</definedName>
    <definedName name="BExILG5F338C0FFLMVOKMKF8X5ZP" localSheetId="11" hidden="1">#REF!</definedName>
    <definedName name="BExILG5F338C0FFLMVOKMKF8X5ZP" localSheetId="19" hidden="1">#REF!</definedName>
    <definedName name="BExILG5F338C0FFLMVOKMKF8X5ZP" localSheetId="4" hidden="1">#REF!</definedName>
    <definedName name="BExILG5F338C0FFLMVOKMKF8X5ZP" hidden="1">#REF!</definedName>
    <definedName name="BExILGQTQM0HOD0BJI90YO7GOIN3" localSheetId="10" hidden="1">#REF!</definedName>
    <definedName name="BExILGQTQM0HOD0BJI90YO7GOIN3" localSheetId="11" hidden="1">#REF!</definedName>
    <definedName name="BExILGQTQM0HOD0BJI90YO7GOIN3" localSheetId="19" hidden="1">#REF!</definedName>
    <definedName name="BExILGQTQM0HOD0BJI90YO7GOIN3" localSheetId="4" hidden="1">#REF!</definedName>
    <definedName name="BExILGQTQM0HOD0BJI90YO7GOIN3" hidden="1">#REF!</definedName>
    <definedName name="BExIM9DBUB7ZGF4B20FVUO9QGOX2" localSheetId="10" hidden="1">#REF!</definedName>
    <definedName name="BExIM9DBUB7ZGF4B20FVUO9QGOX2" localSheetId="11" hidden="1">#REF!</definedName>
    <definedName name="BExIM9DBUB7ZGF4B20FVUO9QGOX2" localSheetId="19" hidden="1">#REF!</definedName>
    <definedName name="BExIM9DBUB7ZGF4B20FVUO9QGOX2" localSheetId="4" hidden="1">#REF!</definedName>
    <definedName name="BExIM9DBUB7ZGF4B20FVUO9QGOX2" hidden="1">#REF!</definedName>
    <definedName name="BExIMGK9Z94TFPWWZFMD10HV0IF6" localSheetId="10" hidden="1">#REF!</definedName>
    <definedName name="BExIMGK9Z94TFPWWZFMD10HV0IF6" localSheetId="11" hidden="1">#REF!</definedName>
    <definedName name="BExIMGK9Z94TFPWWZFMD10HV0IF6" localSheetId="19" hidden="1">#REF!</definedName>
    <definedName name="BExIMGK9Z94TFPWWZFMD10HV0IF6" localSheetId="4" hidden="1">#REF!</definedName>
    <definedName name="BExIMGK9Z94TFPWWZFMD10HV0IF6" hidden="1">#REF!</definedName>
    <definedName name="BExIMPEGKG18TELVC33T4OQTNBWC" localSheetId="10" hidden="1">#REF!</definedName>
    <definedName name="BExIMPEGKG18TELVC33T4OQTNBWC" localSheetId="11" hidden="1">#REF!</definedName>
    <definedName name="BExIMPEGKG18TELVC33T4OQTNBWC" localSheetId="19" hidden="1">#REF!</definedName>
    <definedName name="BExIMPEGKG18TELVC33T4OQTNBWC" localSheetId="4" hidden="1">#REF!</definedName>
    <definedName name="BExIMPEGKG18TELVC33T4OQTNBWC" hidden="1">#REF!</definedName>
    <definedName name="BExIN4OR435DL1US13JQPOQK8GD5" localSheetId="10" hidden="1">#REF!</definedName>
    <definedName name="BExIN4OR435DL1US13JQPOQK8GD5" localSheetId="11" hidden="1">#REF!</definedName>
    <definedName name="BExIN4OR435DL1US13JQPOQK8GD5" localSheetId="19" hidden="1">#REF!</definedName>
    <definedName name="BExIN4OR435DL1US13JQPOQK8GD5" localSheetId="4" hidden="1">#REF!</definedName>
    <definedName name="BExIN4OR435DL1US13JQPOQK8GD5" hidden="1">#REF!</definedName>
    <definedName name="BExINI6A7H3KSFRFA6UBBDPKW37F" localSheetId="10" hidden="1">#REF!</definedName>
    <definedName name="BExINI6A7H3KSFRFA6UBBDPKW37F" localSheetId="11" hidden="1">#REF!</definedName>
    <definedName name="BExINI6A7H3KSFRFA6UBBDPKW37F" localSheetId="19" hidden="1">#REF!</definedName>
    <definedName name="BExINI6A7H3KSFRFA6UBBDPKW37F" localSheetId="4" hidden="1">#REF!</definedName>
    <definedName name="BExINI6A7H3KSFRFA6UBBDPKW37F" hidden="1">#REF!</definedName>
    <definedName name="BExINIMK8XC3JOBT2EXYFHHH52H0" localSheetId="10" hidden="1">#REF!</definedName>
    <definedName name="BExINIMK8XC3JOBT2EXYFHHH52H0" localSheetId="11" hidden="1">#REF!</definedName>
    <definedName name="BExINIMK8XC3JOBT2EXYFHHH52H0" localSheetId="19" hidden="1">#REF!</definedName>
    <definedName name="BExINIMK8XC3JOBT2EXYFHHH52H0" localSheetId="4" hidden="1">#REF!</definedName>
    <definedName name="BExINIMK8XC3JOBT2EXYFHHH52H0" hidden="1">#REF!</definedName>
    <definedName name="BExINLX401ZKEGWU168DS4JUM2J6" localSheetId="10" hidden="1">#REF!</definedName>
    <definedName name="BExINLX401ZKEGWU168DS4JUM2J6" localSheetId="11" hidden="1">#REF!</definedName>
    <definedName name="BExINLX401ZKEGWU168DS4JUM2J6" localSheetId="19" hidden="1">#REF!</definedName>
    <definedName name="BExINLX401ZKEGWU168DS4JUM2J6" localSheetId="4" hidden="1">#REF!</definedName>
    <definedName name="BExINLX401ZKEGWU168DS4JUM2J6" hidden="1">#REF!</definedName>
    <definedName name="BExINMYYJO1FTV1CZF6O5XCFAMQX" localSheetId="10" hidden="1">#REF!</definedName>
    <definedName name="BExINMYYJO1FTV1CZF6O5XCFAMQX" localSheetId="11" hidden="1">#REF!</definedName>
    <definedName name="BExINMYYJO1FTV1CZF6O5XCFAMQX" localSheetId="19" hidden="1">#REF!</definedName>
    <definedName name="BExINMYYJO1FTV1CZF6O5XCFAMQX" localSheetId="4" hidden="1">#REF!</definedName>
    <definedName name="BExINMYYJO1FTV1CZF6O5XCFAMQX" hidden="1">#REF!</definedName>
    <definedName name="BExINP2H4KI05FRFV5PKZFE00HKO" localSheetId="10" hidden="1">#REF!</definedName>
    <definedName name="BExINP2H4KI05FRFV5PKZFE00HKO" localSheetId="11" hidden="1">#REF!</definedName>
    <definedName name="BExINP2H4KI05FRFV5PKZFE00HKO" localSheetId="19" hidden="1">#REF!</definedName>
    <definedName name="BExINP2H4KI05FRFV5PKZFE00HKO" localSheetId="4" hidden="1">#REF!</definedName>
    <definedName name="BExINP2H4KI05FRFV5PKZFE00HKO" hidden="1">#REF!</definedName>
    <definedName name="BExINZELVWYGU876QUUZCIMXPBQC" localSheetId="10" hidden="1">#REF!</definedName>
    <definedName name="BExINZELVWYGU876QUUZCIMXPBQC" localSheetId="11" hidden="1">#REF!</definedName>
    <definedName name="BExINZELVWYGU876QUUZCIMXPBQC" localSheetId="19" hidden="1">#REF!</definedName>
    <definedName name="BExINZELVWYGU876QUUZCIMXPBQC" localSheetId="4" hidden="1">#REF!</definedName>
    <definedName name="BExINZELVWYGU876QUUZCIMXPBQC" hidden="1">#REF!</definedName>
    <definedName name="BExIOCQUQHKUU1KONGSDOLQTQEIC" localSheetId="10" hidden="1">#REF!</definedName>
    <definedName name="BExIOCQUQHKUU1KONGSDOLQTQEIC" localSheetId="11" hidden="1">#REF!</definedName>
    <definedName name="BExIOCQUQHKUU1KONGSDOLQTQEIC" localSheetId="19" hidden="1">#REF!</definedName>
    <definedName name="BExIOCQUQHKUU1KONGSDOLQTQEIC" localSheetId="4" hidden="1">#REF!</definedName>
    <definedName name="BExIOCQUQHKUU1KONGSDOLQTQEIC" hidden="1">#REF!</definedName>
    <definedName name="BExIOFL8Y5O61VLKTB4H20IJNWS1" localSheetId="10" hidden="1">#REF!</definedName>
    <definedName name="BExIOFL8Y5O61VLKTB4H20IJNWS1" localSheetId="11" hidden="1">#REF!</definedName>
    <definedName name="BExIOFL8Y5O61VLKTB4H20IJNWS1" localSheetId="19" hidden="1">#REF!</definedName>
    <definedName name="BExIOFL8Y5O61VLKTB4H20IJNWS1" localSheetId="4" hidden="1">#REF!</definedName>
    <definedName name="BExIOFL8Y5O61VLKTB4H20IJNWS1" hidden="1">#REF!</definedName>
    <definedName name="BExIOMBXRW5NS4ZPYX9G5QREZ5J6" localSheetId="10" hidden="1">#REF!</definedName>
    <definedName name="BExIOMBXRW5NS4ZPYX9G5QREZ5J6" localSheetId="11" hidden="1">#REF!</definedName>
    <definedName name="BExIOMBXRW5NS4ZPYX9G5QREZ5J6" localSheetId="19" hidden="1">#REF!</definedName>
    <definedName name="BExIOMBXRW5NS4ZPYX9G5QREZ5J6" localSheetId="4" hidden="1">#REF!</definedName>
    <definedName name="BExIOMBXRW5NS4ZPYX9G5QREZ5J6" hidden="1">#REF!</definedName>
    <definedName name="BExIORA3GK78T7C7SNBJJUONJ0LS" localSheetId="10" hidden="1">#REF!</definedName>
    <definedName name="BExIORA3GK78T7C7SNBJJUONJ0LS" localSheetId="11" hidden="1">#REF!</definedName>
    <definedName name="BExIORA3GK78T7C7SNBJJUONJ0LS" localSheetId="19" hidden="1">#REF!</definedName>
    <definedName name="BExIORA3GK78T7C7SNBJJUONJ0LS" localSheetId="4" hidden="1">#REF!</definedName>
    <definedName name="BExIORA3GK78T7C7SNBJJUONJ0LS" hidden="1">#REF!</definedName>
    <definedName name="BExIORFDXP4AVIEBLSTZ8ETSXMNM" localSheetId="10" hidden="1">#REF!</definedName>
    <definedName name="BExIORFDXP4AVIEBLSTZ8ETSXMNM" localSheetId="11" hidden="1">#REF!</definedName>
    <definedName name="BExIORFDXP4AVIEBLSTZ8ETSXMNM" localSheetId="19" hidden="1">#REF!</definedName>
    <definedName name="BExIORFDXP4AVIEBLSTZ8ETSXMNM" localSheetId="4" hidden="1">#REF!</definedName>
    <definedName name="BExIORFDXP4AVIEBLSTZ8ETSXMNM" hidden="1">#REF!</definedName>
    <definedName name="BExIOTZ5EFZ2NASVQ05RH15HRSW6" localSheetId="10" hidden="1">#REF!</definedName>
    <definedName name="BExIOTZ5EFZ2NASVQ05RH15HRSW6" localSheetId="11" hidden="1">#REF!</definedName>
    <definedName name="BExIOTZ5EFZ2NASVQ05RH15HRSW6" localSheetId="19" hidden="1">#REF!</definedName>
    <definedName name="BExIOTZ5EFZ2NASVQ05RH15HRSW6" localSheetId="4" hidden="1">#REF!</definedName>
    <definedName name="BExIOTZ5EFZ2NASVQ05RH15HRSW6" hidden="1">#REF!</definedName>
    <definedName name="BExIP8YNN6UUE1GZ223SWH7DLGKO" localSheetId="10" hidden="1">#REF!</definedName>
    <definedName name="BExIP8YNN6UUE1GZ223SWH7DLGKO" localSheetId="11" hidden="1">#REF!</definedName>
    <definedName name="BExIP8YNN6UUE1GZ223SWH7DLGKO" localSheetId="19" hidden="1">#REF!</definedName>
    <definedName name="BExIP8YNN6UUE1GZ223SWH7DLGKO" localSheetId="4" hidden="1">#REF!</definedName>
    <definedName name="BExIP8YNN6UUE1GZ223SWH7DLGKO" hidden="1">#REF!</definedName>
    <definedName name="BExIPAB4AOL592OJCC1CFAXTLF1A" localSheetId="10" hidden="1">#REF!</definedName>
    <definedName name="BExIPAB4AOL592OJCC1CFAXTLF1A" localSheetId="11" hidden="1">#REF!</definedName>
    <definedName name="BExIPAB4AOL592OJCC1CFAXTLF1A" localSheetId="19" hidden="1">#REF!</definedName>
    <definedName name="BExIPAB4AOL592OJCC1CFAXTLF1A" localSheetId="4" hidden="1">#REF!</definedName>
    <definedName name="BExIPAB4AOL592OJCC1CFAXTLF1A" hidden="1">#REF!</definedName>
    <definedName name="BExIPB25DKX4S2ZCKQN7KWSC3JBF" localSheetId="10" hidden="1">#REF!</definedName>
    <definedName name="BExIPB25DKX4S2ZCKQN7KWSC3JBF" localSheetId="11" hidden="1">#REF!</definedName>
    <definedName name="BExIPB25DKX4S2ZCKQN7KWSC3JBF" localSheetId="19" hidden="1">#REF!</definedName>
    <definedName name="BExIPB25DKX4S2ZCKQN7KWSC3JBF" localSheetId="4" hidden="1">#REF!</definedName>
    <definedName name="BExIPB25DKX4S2ZCKQN7KWSC3JBF" hidden="1">#REF!</definedName>
    <definedName name="BExIPDLT8JYAMGE5HTN4D1YHZF3V" localSheetId="10" hidden="1">#REF!</definedName>
    <definedName name="BExIPDLT8JYAMGE5HTN4D1YHZF3V" localSheetId="11" hidden="1">#REF!</definedName>
    <definedName name="BExIPDLT8JYAMGE5HTN4D1YHZF3V" localSheetId="19" hidden="1">#REF!</definedName>
    <definedName name="BExIPDLT8JYAMGE5HTN4D1YHZF3V" localSheetId="4" hidden="1">#REF!</definedName>
    <definedName name="BExIPDLT8JYAMGE5HTN4D1YHZF3V" hidden="1">#REF!</definedName>
    <definedName name="BExIPG040Q08EWIWL6CAVR3GRI43" localSheetId="10" hidden="1">#REF!</definedName>
    <definedName name="BExIPG040Q08EWIWL6CAVR3GRI43" localSheetId="11" hidden="1">#REF!</definedName>
    <definedName name="BExIPG040Q08EWIWL6CAVR3GRI43" localSheetId="19" hidden="1">#REF!</definedName>
    <definedName name="BExIPG040Q08EWIWL6CAVR3GRI43" localSheetId="4" hidden="1">#REF!</definedName>
    <definedName name="BExIPG040Q08EWIWL6CAVR3GRI43" hidden="1">#REF!</definedName>
    <definedName name="BExIPKNFUDPDKOSH5GHDVNA8D66S" localSheetId="10" hidden="1">#REF!</definedName>
    <definedName name="BExIPKNFUDPDKOSH5GHDVNA8D66S" localSheetId="11" hidden="1">#REF!</definedName>
    <definedName name="BExIPKNFUDPDKOSH5GHDVNA8D66S" localSheetId="19" hidden="1">#REF!</definedName>
    <definedName name="BExIPKNFUDPDKOSH5GHDVNA8D66S" localSheetId="4" hidden="1">#REF!</definedName>
    <definedName name="BExIPKNFUDPDKOSH5GHDVNA8D66S" hidden="1">#REF!</definedName>
    <definedName name="BExIQ1VS9A2FHVD9TUHKG9K8EVVP" localSheetId="10" hidden="1">#REF!</definedName>
    <definedName name="BExIQ1VS9A2FHVD9TUHKG9K8EVVP" localSheetId="11" hidden="1">#REF!</definedName>
    <definedName name="BExIQ1VS9A2FHVD9TUHKG9K8EVVP" localSheetId="19" hidden="1">#REF!</definedName>
    <definedName name="BExIQ1VS9A2FHVD9TUHKG9K8EVVP" localSheetId="4" hidden="1">#REF!</definedName>
    <definedName name="BExIQ1VS9A2FHVD9TUHKG9K8EVVP" hidden="1">#REF!</definedName>
    <definedName name="BExIQ3J19L30PSQ2CXNT6IHW0I7V" localSheetId="10" hidden="1">#REF!</definedName>
    <definedName name="BExIQ3J19L30PSQ2CXNT6IHW0I7V" localSheetId="11" hidden="1">#REF!</definedName>
    <definedName name="BExIQ3J19L30PSQ2CXNT6IHW0I7V" localSheetId="19" hidden="1">#REF!</definedName>
    <definedName name="BExIQ3J19L30PSQ2CXNT6IHW0I7V" localSheetId="4" hidden="1">#REF!</definedName>
    <definedName name="BExIQ3J19L30PSQ2CXNT6IHW0I7V" hidden="1">#REF!</definedName>
    <definedName name="BExIQ3OJ7M04XCY276IO0LJA5XUK" localSheetId="10" hidden="1">#REF!</definedName>
    <definedName name="BExIQ3OJ7M04XCY276IO0LJA5XUK" localSheetId="11" hidden="1">#REF!</definedName>
    <definedName name="BExIQ3OJ7M04XCY276IO0LJA5XUK" localSheetId="19" hidden="1">#REF!</definedName>
    <definedName name="BExIQ3OJ7M04XCY276IO0LJA5XUK" localSheetId="4" hidden="1">#REF!</definedName>
    <definedName name="BExIQ3OJ7M04XCY276IO0LJA5XUK" hidden="1">#REF!</definedName>
    <definedName name="BExIQ5S19ITB0NDRUN4XV7B905ED" localSheetId="10" hidden="1">#REF!</definedName>
    <definedName name="BExIQ5S19ITB0NDRUN4XV7B905ED" localSheetId="11" hidden="1">#REF!</definedName>
    <definedName name="BExIQ5S19ITB0NDRUN4XV7B905ED" localSheetId="19" hidden="1">#REF!</definedName>
    <definedName name="BExIQ5S19ITB0NDRUN4XV7B905ED" localSheetId="4" hidden="1">#REF!</definedName>
    <definedName name="BExIQ5S19ITB0NDRUN4XV7B905ED" hidden="1">#REF!</definedName>
    <definedName name="BExIQ9TMQT2EIXSVQW7GVSOAW2VJ" localSheetId="10" hidden="1">#REF!</definedName>
    <definedName name="BExIQ9TMQT2EIXSVQW7GVSOAW2VJ" localSheetId="11" hidden="1">#REF!</definedName>
    <definedName name="BExIQ9TMQT2EIXSVQW7GVSOAW2VJ" localSheetId="19" hidden="1">#REF!</definedName>
    <definedName name="BExIQ9TMQT2EIXSVQW7GVSOAW2VJ" localSheetId="4" hidden="1">#REF!</definedName>
    <definedName name="BExIQ9TMQT2EIXSVQW7GVSOAW2VJ" hidden="1">#REF!</definedName>
    <definedName name="BExIQBMDE1L6J4H27K1FMSHQKDSE" localSheetId="10" hidden="1">#REF!</definedName>
    <definedName name="BExIQBMDE1L6J4H27K1FMSHQKDSE" localSheetId="11" hidden="1">#REF!</definedName>
    <definedName name="BExIQBMDE1L6J4H27K1FMSHQKDSE" localSheetId="19" hidden="1">#REF!</definedName>
    <definedName name="BExIQBMDE1L6J4H27K1FMSHQKDSE" localSheetId="4" hidden="1">#REF!</definedName>
    <definedName name="BExIQBMDE1L6J4H27K1FMSHQKDSE" hidden="1">#REF!</definedName>
    <definedName name="BExIQE65LVXUOF3UZFO7SDHFJH22" localSheetId="10" hidden="1">#REF!</definedName>
    <definedName name="BExIQE65LVXUOF3UZFO7SDHFJH22" localSheetId="11" hidden="1">#REF!</definedName>
    <definedName name="BExIQE65LVXUOF3UZFO7SDHFJH22" localSheetId="19" hidden="1">#REF!</definedName>
    <definedName name="BExIQE65LVXUOF3UZFO7SDHFJH22" localSheetId="4" hidden="1">#REF!</definedName>
    <definedName name="BExIQE65LVXUOF3UZFO7SDHFJH22" hidden="1">#REF!</definedName>
    <definedName name="BExIQG9OO2KKBOWTMD1OXY36TEGA" localSheetId="10" hidden="1">#REF!</definedName>
    <definedName name="BExIQG9OO2KKBOWTMD1OXY36TEGA" localSheetId="11" hidden="1">#REF!</definedName>
    <definedName name="BExIQG9OO2KKBOWTMD1OXY36TEGA" localSheetId="19" hidden="1">#REF!</definedName>
    <definedName name="BExIQG9OO2KKBOWTMD1OXY36TEGA" localSheetId="4" hidden="1">#REF!</definedName>
    <definedName name="BExIQG9OO2KKBOWTMD1OXY36TEGA" hidden="1">#REF!</definedName>
    <definedName name="BExIQX1XBB31HZTYEEVOBSE3C5A6" localSheetId="10" hidden="1">#REF!</definedName>
    <definedName name="BExIQX1XBB31HZTYEEVOBSE3C5A6" localSheetId="11" hidden="1">#REF!</definedName>
    <definedName name="BExIQX1XBB31HZTYEEVOBSE3C5A6" localSheetId="19" hidden="1">#REF!</definedName>
    <definedName name="BExIQX1XBB31HZTYEEVOBSE3C5A6" localSheetId="4" hidden="1">#REF!</definedName>
    <definedName name="BExIQX1XBB31HZTYEEVOBSE3C5A6" hidden="1">#REF!</definedName>
    <definedName name="BExIQYP5T1TPAQYW7QU1Q98BKX7W" localSheetId="10" hidden="1">#REF!</definedName>
    <definedName name="BExIQYP5T1TPAQYW7QU1Q98BKX7W" localSheetId="11" hidden="1">#REF!</definedName>
    <definedName name="BExIQYP5T1TPAQYW7QU1Q98BKX7W" localSheetId="19" hidden="1">#REF!</definedName>
    <definedName name="BExIQYP5T1TPAQYW7QU1Q98BKX7W" localSheetId="4" hidden="1">#REF!</definedName>
    <definedName name="BExIQYP5T1TPAQYW7QU1Q98BKX7W" hidden="1">#REF!</definedName>
    <definedName name="BExIR2ALYRP9FW99DK2084J7IIDC" localSheetId="10" hidden="1">#REF!</definedName>
    <definedName name="BExIR2ALYRP9FW99DK2084J7IIDC" localSheetId="11" hidden="1">#REF!</definedName>
    <definedName name="BExIR2ALYRP9FW99DK2084J7IIDC" localSheetId="19" hidden="1">#REF!</definedName>
    <definedName name="BExIR2ALYRP9FW99DK2084J7IIDC" localSheetId="4" hidden="1">#REF!</definedName>
    <definedName name="BExIR2ALYRP9FW99DK2084J7IIDC" hidden="1">#REF!</definedName>
    <definedName name="BExIR8FQETPTQYW37DBVDWG3J4JW" localSheetId="10" hidden="1">#REF!</definedName>
    <definedName name="BExIR8FQETPTQYW37DBVDWG3J4JW" localSheetId="11" hidden="1">#REF!</definedName>
    <definedName name="BExIR8FQETPTQYW37DBVDWG3J4JW" localSheetId="19" hidden="1">#REF!</definedName>
    <definedName name="BExIR8FQETPTQYW37DBVDWG3J4JW" localSheetId="4" hidden="1">#REF!</definedName>
    <definedName name="BExIR8FQETPTQYW37DBVDWG3J4JW" hidden="1">#REF!</definedName>
    <definedName name="BExIRRBGTY01OQOI3U5SW59RFDFI" localSheetId="10" hidden="1">#REF!</definedName>
    <definedName name="BExIRRBGTY01OQOI3U5SW59RFDFI" localSheetId="11" hidden="1">#REF!</definedName>
    <definedName name="BExIRRBGTY01OQOI3U5SW59RFDFI" localSheetId="19" hidden="1">#REF!</definedName>
    <definedName name="BExIRRBGTY01OQOI3U5SW59RFDFI" localSheetId="4" hidden="1">#REF!</definedName>
    <definedName name="BExIRRBGTY01OQOI3U5SW59RFDFI" hidden="1">#REF!</definedName>
    <definedName name="BExIS4T0DRF57HYO7OGG72KBOFOI" localSheetId="10" hidden="1">#REF!</definedName>
    <definedName name="BExIS4T0DRF57HYO7OGG72KBOFOI" localSheetId="11" hidden="1">#REF!</definedName>
    <definedName name="BExIS4T0DRF57HYO7OGG72KBOFOI" localSheetId="19" hidden="1">#REF!</definedName>
    <definedName name="BExIS4T0DRF57HYO7OGG72KBOFOI" localSheetId="4" hidden="1">#REF!</definedName>
    <definedName name="BExIS4T0DRF57HYO7OGG72KBOFOI" hidden="1">#REF!</definedName>
    <definedName name="BExIS77BJDDK18PGI9DSEYZPIL7P" localSheetId="10" hidden="1">#REF!</definedName>
    <definedName name="BExIS77BJDDK18PGI9DSEYZPIL7P" localSheetId="11" hidden="1">#REF!</definedName>
    <definedName name="BExIS77BJDDK18PGI9DSEYZPIL7P" localSheetId="19" hidden="1">#REF!</definedName>
    <definedName name="BExIS77BJDDK18PGI9DSEYZPIL7P" localSheetId="4" hidden="1">#REF!</definedName>
    <definedName name="BExIS77BJDDK18PGI9DSEYZPIL7P" hidden="1">#REF!</definedName>
    <definedName name="BExIS8USL1T3Z97CZ30HJ98E2GXQ" localSheetId="10" hidden="1">#REF!</definedName>
    <definedName name="BExIS8USL1T3Z97CZ30HJ98E2GXQ" localSheetId="11" hidden="1">#REF!</definedName>
    <definedName name="BExIS8USL1T3Z97CZ30HJ98E2GXQ" localSheetId="19" hidden="1">#REF!</definedName>
    <definedName name="BExIS8USL1T3Z97CZ30HJ98E2GXQ" localSheetId="4" hidden="1">#REF!</definedName>
    <definedName name="BExIS8USL1T3Z97CZ30HJ98E2GXQ" hidden="1">#REF!</definedName>
    <definedName name="BExISC5B700MZUBFTQ9K4IKTF7HR" localSheetId="10" hidden="1">#REF!</definedName>
    <definedName name="BExISC5B700MZUBFTQ9K4IKTF7HR" localSheetId="11" hidden="1">#REF!</definedName>
    <definedName name="BExISC5B700MZUBFTQ9K4IKTF7HR" localSheetId="19" hidden="1">#REF!</definedName>
    <definedName name="BExISC5B700MZUBFTQ9K4IKTF7HR" localSheetId="4" hidden="1">#REF!</definedName>
    <definedName name="BExISC5B700MZUBFTQ9K4IKTF7HR" hidden="1">#REF!</definedName>
    <definedName name="BExISDHXS49S1H56ENBPRF1NLD5C" localSheetId="10" hidden="1">#REF!</definedName>
    <definedName name="BExISDHXS49S1H56ENBPRF1NLD5C" localSheetId="11" hidden="1">#REF!</definedName>
    <definedName name="BExISDHXS49S1H56ENBPRF1NLD5C" localSheetId="19" hidden="1">#REF!</definedName>
    <definedName name="BExISDHXS49S1H56ENBPRF1NLD5C" localSheetId="4" hidden="1">#REF!</definedName>
    <definedName name="BExISDHXS49S1H56ENBPRF1NLD5C" hidden="1">#REF!</definedName>
    <definedName name="BExISM1JLV54A21A164IURMPGUMU" localSheetId="10" hidden="1">#REF!</definedName>
    <definedName name="BExISM1JLV54A21A164IURMPGUMU" localSheetId="11" hidden="1">#REF!</definedName>
    <definedName name="BExISM1JLV54A21A164IURMPGUMU" localSheetId="19" hidden="1">#REF!</definedName>
    <definedName name="BExISM1JLV54A21A164IURMPGUMU" localSheetId="4" hidden="1">#REF!</definedName>
    <definedName name="BExISM1JLV54A21A164IURMPGUMU" hidden="1">#REF!</definedName>
    <definedName name="BExISRFKJYUZ4AKW44IJF7RF9Y90" localSheetId="10" hidden="1">#REF!</definedName>
    <definedName name="BExISRFKJYUZ4AKW44IJF7RF9Y90" localSheetId="11" hidden="1">#REF!</definedName>
    <definedName name="BExISRFKJYUZ4AKW44IJF7RF9Y90" localSheetId="19" hidden="1">#REF!</definedName>
    <definedName name="BExISRFKJYUZ4AKW44IJF7RF9Y90" localSheetId="4" hidden="1">#REF!</definedName>
    <definedName name="BExISRFKJYUZ4AKW44IJF7RF9Y90" hidden="1">#REF!</definedName>
    <definedName name="BExIT1MK8TBAK3SNP36A8FKDQSOK" localSheetId="10" hidden="1">#REF!</definedName>
    <definedName name="BExIT1MK8TBAK3SNP36A8FKDQSOK" localSheetId="11" hidden="1">#REF!</definedName>
    <definedName name="BExIT1MK8TBAK3SNP36A8FKDQSOK" localSheetId="19" hidden="1">#REF!</definedName>
    <definedName name="BExIT1MK8TBAK3SNP36A8FKDQSOK" localSheetId="4" hidden="1">#REF!</definedName>
    <definedName name="BExIT1MK8TBAK3SNP36A8FKDQSOK" hidden="1">#REF!</definedName>
    <definedName name="BExITBNYANV2S8KD56GOGCKW393R" localSheetId="10" hidden="1">#REF!</definedName>
    <definedName name="BExITBNYANV2S8KD56GOGCKW393R" localSheetId="11" hidden="1">#REF!</definedName>
    <definedName name="BExITBNYANV2S8KD56GOGCKW393R" localSheetId="19" hidden="1">#REF!</definedName>
    <definedName name="BExITBNYANV2S8KD56GOGCKW393R" localSheetId="4" hidden="1">#REF!</definedName>
    <definedName name="BExITBNYANV2S8KD56GOGCKW393R" hidden="1">#REF!</definedName>
    <definedName name="BExIUD4OJGH65NFNQ4VMCE3R4J1X" localSheetId="10" hidden="1">#REF!</definedName>
    <definedName name="BExIUD4OJGH65NFNQ4VMCE3R4J1X" localSheetId="11" hidden="1">#REF!</definedName>
    <definedName name="BExIUD4OJGH65NFNQ4VMCE3R4J1X" localSheetId="19" hidden="1">#REF!</definedName>
    <definedName name="BExIUD4OJGH65NFNQ4VMCE3R4J1X" localSheetId="4" hidden="1">#REF!</definedName>
    <definedName name="BExIUD4OJGH65NFNQ4VMCE3R4J1X" hidden="1">#REF!</definedName>
    <definedName name="BExIUTB5OAAXYW0OFMP0PS40SPOB" localSheetId="10" hidden="1">#REF!</definedName>
    <definedName name="BExIUTB5OAAXYW0OFMP0PS40SPOB" localSheetId="11" hidden="1">#REF!</definedName>
    <definedName name="BExIUTB5OAAXYW0OFMP0PS40SPOB" localSheetId="19" hidden="1">#REF!</definedName>
    <definedName name="BExIUTB5OAAXYW0OFMP0PS40SPOB" localSheetId="4" hidden="1">#REF!</definedName>
    <definedName name="BExIUTB5OAAXYW0OFMP0PS40SPOB" hidden="1">#REF!</definedName>
    <definedName name="BExIUUT2MHIOV6R3WHA0DPM1KBKY" localSheetId="10" hidden="1">#REF!</definedName>
    <definedName name="BExIUUT2MHIOV6R3WHA0DPM1KBKY" localSheetId="11" hidden="1">#REF!</definedName>
    <definedName name="BExIUUT2MHIOV6R3WHA0DPM1KBKY" localSheetId="19" hidden="1">#REF!</definedName>
    <definedName name="BExIUUT2MHIOV6R3WHA0DPM1KBKY" localSheetId="4" hidden="1">#REF!</definedName>
    <definedName name="BExIUUT2MHIOV6R3WHA0DPM1KBKY" hidden="1">#REF!</definedName>
    <definedName name="BExIUYPDT1AM6MWGWQS646PIZIWC" localSheetId="10" hidden="1">#REF!</definedName>
    <definedName name="BExIUYPDT1AM6MWGWQS646PIZIWC" localSheetId="11" hidden="1">#REF!</definedName>
    <definedName name="BExIUYPDT1AM6MWGWQS646PIZIWC" localSheetId="19" hidden="1">#REF!</definedName>
    <definedName name="BExIUYPDT1AM6MWGWQS646PIZIWC" localSheetId="4" hidden="1">#REF!</definedName>
    <definedName name="BExIUYPDT1AM6MWGWQS646PIZIWC" hidden="1">#REF!</definedName>
    <definedName name="BExIV0I2O9F8D1UK1SI8AEYR6U0A" localSheetId="10" hidden="1">#REF!</definedName>
    <definedName name="BExIV0I2O9F8D1UK1SI8AEYR6U0A" localSheetId="11" hidden="1">#REF!</definedName>
    <definedName name="BExIV0I2O9F8D1UK1SI8AEYR6U0A" localSheetId="19" hidden="1">#REF!</definedName>
    <definedName name="BExIV0I2O9F8D1UK1SI8AEYR6U0A" localSheetId="4" hidden="1">#REF!</definedName>
    <definedName name="BExIV0I2O9F8D1UK1SI8AEYR6U0A" hidden="1">#REF!</definedName>
    <definedName name="BExIV2LM38XPLRTWT0R44TMQ59E5" localSheetId="10" hidden="1">#REF!</definedName>
    <definedName name="BExIV2LM38XPLRTWT0R44TMQ59E5" localSheetId="11" hidden="1">#REF!</definedName>
    <definedName name="BExIV2LM38XPLRTWT0R44TMQ59E5" localSheetId="19" hidden="1">#REF!</definedName>
    <definedName name="BExIV2LM38XPLRTWT0R44TMQ59E5" localSheetId="4" hidden="1">#REF!</definedName>
    <definedName name="BExIV2LM38XPLRTWT0R44TMQ59E5" hidden="1">#REF!</definedName>
    <definedName name="BExIV3HY4S0YRV1F7XEMF2YHAR2I" localSheetId="10" hidden="1">#REF!</definedName>
    <definedName name="BExIV3HY4S0YRV1F7XEMF2YHAR2I" localSheetId="11" hidden="1">#REF!</definedName>
    <definedName name="BExIV3HY4S0YRV1F7XEMF2YHAR2I" localSheetId="19" hidden="1">#REF!</definedName>
    <definedName name="BExIV3HY4S0YRV1F7XEMF2YHAR2I" localSheetId="4" hidden="1">#REF!</definedName>
    <definedName name="BExIV3HY4S0YRV1F7XEMF2YHAR2I" hidden="1">#REF!</definedName>
    <definedName name="BExIV6HUZFRIFLXW2SICKGTAH1PV" localSheetId="10" hidden="1">#REF!</definedName>
    <definedName name="BExIV6HUZFRIFLXW2SICKGTAH1PV" localSheetId="11" hidden="1">#REF!</definedName>
    <definedName name="BExIV6HUZFRIFLXW2SICKGTAH1PV" localSheetId="19" hidden="1">#REF!</definedName>
    <definedName name="BExIV6HUZFRIFLXW2SICKGTAH1PV" localSheetId="4" hidden="1">#REF!</definedName>
    <definedName name="BExIV6HUZFRIFLXW2SICKGTAH1PV" hidden="1">#REF!</definedName>
    <definedName name="BExIVC6WZMHRBRGIBUVX0CO2RK05" localSheetId="10" hidden="1">#REF!</definedName>
    <definedName name="BExIVC6WZMHRBRGIBUVX0CO2RK05" localSheetId="11" hidden="1">#REF!</definedName>
    <definedName name="BExIVC6WZMHRBRGIBUVX0CO2RK05" localSheetId="19" hidden="1">#REF!</definedName>
    <definedName name="BExIVC6WZMHRBRGIBUVX0CO2RK05" localSheetId="4" hidden="1">#REF!</definedName>
    <definedName name="BExIVC6WZMHRBRGIBUVX0CO2RK05" hidden="1">#REF!</definedName>
    <definedName name="BExIVCXWL6H5LD9DHDIA4F5U9TQL" localSheetId="10" hidden="1">#REF!</definedName>
    <definedName name="BExIVCXWL6H5LD9DHDIA4F5U9TQL" localSheetId="11" hidden="1">#REF!</definedName>
    <definedName name="BExIVCXWL6H5LD9DHDIA4F5U9TQL" localSheetId="19" hidden="1">#REF!</definedName>
    <definedName name="BExIVCXWL6H5LD9DHDIA4F5U9TQL" localSheetId="4" hidden="1">#REF!</definedName>
    <definedName name="BExIVCXWL6H5LD9DHDIA4F5U9TQL" hidden="1">#REF!</definedName>
    <definedName name="BExIVMOIPSEWSIHIDDLOXESQ28A0" localSheetId="10" hidden="1">#REF!</definedName>
    <definedName name="BExIVMOIPSEWSIHIDDLOXESQ28A0" localSheetId="11" hidden="1">#REF!</definedName>
    <definedName name="BExIVMOIPSEWSIHIDDLOXESQ28A0" localSheetId="19" hidden="1">#REF!</definedName>
    <definedName name="BExIVMOIPSEWSIHIDDLOXESQ28A0" localSheetId="4" hidden="1">#REF!</definedName>
    <definedName name="BExIVMOIPSEWSIHIDDLOXESQ28A0" hidden="1">#REF!</definedName>
    <definedName name="BExIVNVNJX9BYDLC88NG09YF5XQ6" localSheetId="10" hidden="1">#REF!</definedName>
    <definedName name="BExIVNVNJX9BYDLC88NG09YF5XQ6" localSheetId="11" hidden="1">#REF!</definedName>
    <definedName name="BExIVNVNJX9BYDLC88NG09YF5XQ6" localSheetId="19" hidden="1">#REF!</definedName>
    <definedName name="BExIVNVNJX9BYDLC88NG09YF5XQ6" localSheetId="4" hidden="1">#REF!</definedName>
    <definedName name="BExIVNVNJX9BYDLC88NG09YF5XQ6" hidden="1">#REF!</definedName>
    <definedName name="BExIVQVKLMGSRYT1LFZH0KUIA4OR" localSheetId="10" hidden="1">#REF!</definedName>
    <definedName name="BExIVQVKLMGSRYT1LFZH0KUIA4OR" localSheetId="11" hidden="1">#REF!</definedName>
    <definedName name="BExIVQVKLMGSRYT1LFZH0KUIA4OR" localSheetId="19" hidden="1">#REF!</definedName>
    <definedName name="BExIVQVKLMGSRYT1LFZH0KUIA4OR" localSheetId="4" hidden="1">#REF!</definedName>
    <definedName name="BExIVQVKLMGSRYT1LFZH0KUIA4OR" hidden="1">#REF!</definedName>
    <definedName name="BExIVYTFI35KNR2XSA6N8OJYUTUR" localSheetId="10" hidden="1">#REF!</definedName>
    <definedName name="BExIVYTFI35KNR2XSA6N8OJYUTUR" localSheetId="11" hidden="1">#REF!</definedName>
    <definedName name="BExIVYTFI35KNR2XSA6N8OJYUTUR" localSheetId="19" hidden="1">#REF!</definedName>
    <definedName name="BExIVYTFI35KNR2XSA6N8OJYUTUR" localSheetId="4" hidden="1">#REF!</definedName>
    <definedName name="BExIVYTFI35KNR2XSA6N8OJYUTUR" hidden="1">#REF!</definedName>
    <definedName name="BExIWB3SY3WRIVIOF988DNNODBOA" localSheetId="10" hidden="1">#REF!</definedName>
    <definedName name="BExIWB3SY3WRIVIOF988DNNODBOA" localSheetId="11" hidden="1">#REF!</definedName>
    <definedName name="BExIWB3SY3WRIVIOF988DNNODBOA" localSheetId="19" hidden="1">#REF!</definedName>
    <definedName name="BExIWB3SY3WRIVIOF988DNNODBOA" localSheetId="4" hidden="1">#REF!</definedName>
    <definedName name="BExIWB3SY3WRIVIOF988DNNODBOA" hidden="1">#REF!</definedName>
    <definedName name="BExIWB99CG0H52LRD6QWPN4L6DV2" localSheetId="10" hidden="1">#REF!</definedName>
    <definedName name="BExIWB99CG0H52LRD6QWPN4L6DV2" localSheetId="11" hidden="1">#REF!</definedName>
    <definedName name="BExIWB99CG0H52LRD6QWPN4L6DV2" localSheetId="19" hidden="1">#REF!</definedName>
    <definedName name="BExIWB99CG0H52LRD6QWPN4L6DV2" localSheetId="4" hidden="1">#REF!</definedName>
    <definedName name="BExIWB99CG0H52LRD6QWPN4L6DV2" hidden="1">#REF!</definedName>
    <definedName name="BExIWG1W7XP9DFYYSZAIOSHM0QLQ" localSheetId="10" hidden="1">#REF!</definedName>
    <definedName name="BExIWG1W7XP9DFYYSZAIOSHM0QLQ" localSheetId="11" hidden="1">#REF!</definedName>
    <definedName name="BExIWG1W7XP9DFYYSZAIOSHM0QLQ" localSheetId="19" hidden="1">#REF!</definedName>
    <definedName name="BExIWG1W7XP9DFYYSZAIOSHM0QLQ" localSheetId="4" hidden="1">#REF!</definedName>
    <definedName name="BExIWG1W7XP9DFYYSZAIOSHM0QLQ" hidden="1">#REF!</definedName>
    <definedName name="BExIWH3KUK94B7833DD4TB0Y6KP9" localSheetId="10" hidden="1">#REF!</definedName>
    <definedName name="BExIWH3KUK94B7833DD4TB0Y6KP9" localSheetId="11" hidden="1">#REF!</definedName>
    <definedName name="BExIWH3KUK94B7833DD4TB0Y6KP9" localSheetId="19" hidden="1">#REF!</definedName>
    <definedName name="BExIWH3KUK94B7833DD4TB0Y6KP9" localSheetId="4" hidden="1">#REF!</definedName>
    <definedName name="BExIWH3KUK94B7833DD4TB0Y6KP9" hidden="1">#REF!</definedName>
    <definedName name="BExIWKE9MGIDWORBI43AWTUNYFAN" localSheetId="10" hidden="1">#REF!</definedName>
    <definedName name="BExIWKE9MGIDWORBI43AWTUNYFAN" localSheetId="11" hidden="1">#REF!</definedName>
    <definedName name="BExIWKE9MGIDWORBI43AWTUNYFAN" localSheetId="19" hidden="1">#REF!</definedName>
    <definedName name="BExIWKE9MGIDWORBI43AWTUNYFAN" localSheetId="4" hidden="1">#REF!</definedName>
    <definedName name="BExIWKE9MGIDWORBI43AWTUNYFAN" hidden="1">#REF!</definedName>
    <definedName name="BExIX34PM5DBTRHRQWP6PL6WIX88" localSheetId="10" hidden="1">#REF!</definedName>
    <definedName name="BExIX34PM5DBTRHRQWP6PL6WIX88" localSheetId="11" hidden="1">#REF!</definedName>
    <definedName name="BExIX34PM5DBTRHRQWP6PL6WIX88" localSheetId="19" hidden="1">#REF!</definedName>
    <definedName name="BExIX34PM5DBTRHRQWP6PL6WIX88" localSheetId="4" hidden="1">#REF!</definedName>
    <definedName name="BExIX34PM5DBTRHRQWP6PL6WIX88" hidden="1">#REF!</definedName>
    <definedName name="BExIX5OAP9KSUE5SIZCW9P39Q4WE" localSheetId="10" hidden="1">#REF!</definedName>
    <definedName name="BExIX5OAP9KSUE5SIZCW9P39Q4WE" localSheetId="11" hidden="1">#REF!</definedName>
    <definedName name="BExIX5OAP9KSUE5SIZCW9P39Q4WE" localSheetId="19" hidden="1">#REF!</definedName>
    <definedName name="BExIX5OAP9KSUE5SIZCW9P39Q4WE" localSheetId="4" hidden="1">#REF!</definedName>
    <definedName name="BExIX5OAP9KSUE5SIZCW9P39Q4WE" hidden="1">#REF!</definedName>
    <definedName name="BExIXGRJPVJMUDGSG7IHPXPNO69B" localSheetId="10" hidden="1">#REF!</definedName>
    <definedName name="BExIXGRJPVJMUDGSG7IHPXPNO69B" localSheetId="11" hidden="1">#REF!</definedName>
    <definedName name="BExIXGRJPVJMUDGSG7IHPXPNO69B" localSheetId="19" hidden="1">#REF!</definedName>
    <definedName name="BExIXGRJPVJMUDGSG7IHPXPNO69B" localSheetId="4" hidden="1">#REF!</definedName>
    <definedName name="BExIXGRJPVJMUDGSG7IHPXPNO69B" hidden="1">#REF!</definedName>
    <definedName name="BExIXM5R87ZL3FHALWZXYCPHGX3E" localSheetId="10" hidden="1">#REF!</definedName>
    <definedName name="BExIXM5R87ZL3FHALWZXYCPHGX3E" localSheetId="11" hidden="1">#REF!</definedName>
    <definedName name="BExIXM5R87ZL3FHALWZXYCPHGX3E" localSheetId="19" hidden="1">#REF!</definedName>
    <definedName name="BExIXM5R87ZL3FHALWZXYCPHGX3E" localSheetId="4" hidden="1">#REF!</definedName>
    <definedName name="BExIXM5R87ZL3FHALWZXYCPHGX3E" hidden="1">#REF!</definedName>
    <definedName name="BExIXS036ZCKT2Z8XZKLZ8PFWQGL" localSheetId="10" hidden="1">#REF!</definedName>
    <definedName name="BExIXS036ZCKT2Z8XZKLZ8PFWQGL" localSheetId="11" hidden="1">#REF!</definedName>
    <definedName name="BExIXS036ZCKT2Z8XZKLZ8PFWQGL" localSheetId="19" hidden="1">#REF!</definedName>
    <definedName name="BExIXS036ZCKT2Z8XZKLZ8PFWQGL" localSheetId="4" hidden="1">#REF!</definedName>
    <definedName name="BExIXS036ZCKT2Z8XZKLZ8PFWQGL" hidden="1">#REF!</definedName>
    <definedName name="BExIXY5CF9PFM0P40AZ4U51TMWV0" localSheetId="10" hidden="1">#REF!</definedName>
    <definedName name="BExIXY5CF9PFM0P40AZ4U51TMWV0" localSheetId="11" hidden="1">#REF!</definedName>
    <definedName name="BExIXY5CF9PFM0P40AZ4U51TMWV0" localSheetId="19" hidden="1">#REF!</definedName>
    <definedName name="BExIXY5CF9PFM0P40AZ4U51TMWV0" localSheetId="4" hidden="1">#REF!</definedName>
    <definedName name="BExIXY5CF9PFM0P40AZ4U51TMWV0" hidden="1">#REF!</definedName>
    <definedName name="BExIYEXJBK8JDWIRSVV4RJSKZVV1" localSheetId="10" hidden="1">#REF!</definedName>
    <definedName name="BExIYEXJBK8JDWIRSVV4RJSKZVV1" localSheetId="11" hidden="1">#REF!</definedName>
    <definedName name="BExIYEXJBK8JDWIRSVV4RJSKZVV1" localSheetId="19" hidden="1">#REF!</definedName>
    <definedName name="BExIYEXJBK8JDWIRSVV4RJSKZVV1" localSheetId="4" hidden="1">#REF!</definedName>
    <definedName name="BExIYEXJBK8JDWIRSVV4RJSKZVV1" hidden="1">#REF!</definedName>
    <definedName name="BExIYI2RH0K4225XO970K2IQ1E79" localSheetId="10" hidden="1">#REF!</definedName>
    <definedName name="BExIYI2RH0K4225XO970K2IQ1E79" localSheetId="11" hidden="1">#REF!</definedName>
    <definedName name="BExIYI2RH0K4225XO970K2IQ1E79" localSheetId="19" hidden="1">#REF!</definedName>
    <definedName name="BExIYI2RH0K4225XO970K2IQ1E79" localSheetId="4" hidden="1">#REF!</definedName>
    <definedName name="BExIYI2RH0K4225XO970K2IQ1E79" hidden="1">#REF!</definedName>
    <definedName name="BExIYMPZ0KS2KOJFQAUQJ77L7701" localSheetId="10" hidden="1">#REF!</definedName>
    <definedName name="BExIYMPZ0KS2KOJFQAUQJ77L7701" localSheetId="11" hidden="1">#REF!</definedName>
    <definedName name="BExIYMPZ0KS2KOJFQAUQJ77L7701" localSheetId="19" hidden="1">#REF!</definedName>
    <definedName name="BExIYMPZ0KS2KOJFQAUQJ77L7701" localSheetId="4" hidden="1">#REF!</definedName>
    <definedName name="BExIYMPZ0KS2KOJFQAUQJ77L7701" hidden="1">#REF!</definedName>
    <definedName name="BExIYP9Q6FV9T0R9G3UDKLS4TTYX" localSheetId="10" hidden="1">#REF!</definedName>
    <definedName name="BExIYP9Q6FV9T0R9G3UDKLS4TTYX" localSheetId="11" hidden="1">#REF!</definedName>
    <definedName name="BExIYP9Q6FV9T0R9G3UDKLS4TTYX" localSheetId="19" hidden="1">#REF!</definedName>
    <definedName name="BExIYP9Q6FV9T0R9G3UDKLS4TTYX" localSheetId="4" hidden="1">#REF!</definedName>
    <definedName name="BExIYP9Q6FV9T0R9G3UDKLS4TTYX" hidden="1">#REF!</definedName>
    <definedName name="BExIYZGLDQ1TN7BIIN4RLDP31GIM" localSheetId="10" hidden="1">#REF!</definedName>
    <definedName name="BExIYZGLDQ1TN7BIIN4RLDP31GIM" localSheetId="11" hidden="1">#REF!</definedName>
    <definedName name="BExIYZGLDQ1TN7BIIN4RLDP31GIM" localSheetId="19" hidden="1">#REF!</definedName>
    <definedName name="BExIYZGLDQ1TN7BIIN4RLDP31GIM" localSheetId="4" hidden="1">#REF!</definedName>
    <definedName name="BExIYZGLDQ1TN7BIIN4RLDP31GIM" hidden="1">#REF!</definedName>
    <definedName name="BExIZ4K0EZJK6PW3L8SVKTJFSWW9" localSheetId="10" hidden="1">#REF!</definedName>
    <definedName name="BExIZ4K0EZJK6PW3L8SVKTJFSWW9" localSheetId="11" hidden="1">#REF!</definedName>
    <definedName name="BExIZ4K0EZJK6PW3L8SVKTJFSWW9" localSheetId="19" hidden="1">#REF!</definedName>
    <definedName name="BExIZ4K0EZJK6PW3L8SVKTJFSWW9" localSheetId="4" hidden="1">#REF!</definedName>
    <definedName name="BExIZ4K0EZJK6PW3L8SVKTJFSWW9" hidden="1">#REF!</definedName>
    <definedName name="BExIZAECOEZGBAO29QMV14E6XDIV" localSheetId="10" hidden="1">#REF!</definedName>
    <definedName name="BExIZAECOEZGBAO29QMV14E6XDIV" localSheetId="11" hidden="1">#REF!</definedName>
    <definedName name="BExIZAECOEZGBAO29QMV14E6XDIV" localSheetId="19" hidden="1">#REF!</definedName>
    <definedName name="BExIZAECOEZGBAO29QMV14E6XDIV" localSheetId="4" hidden="1">#REF!</definedName>
    <definedName name="BExIZAECOEZGBAO29QMV14E6XDIV" hidden="1">#REF!</definedName>
    <definedName name="BExIZKVXYD5O2JBU81F2UFJZLLSI" localSheetId="10" hidden="1">#REF!</definedName>
    <definedName name="BExIZKVXYD5O2JBU81F2UFJZLLSI" localSheetId="11" hidden="1">#REF!</definedName>
    <definedName name="BExIZKVXYD5O2JBU81F2UFJZLLSI" localSheetId="19" hidden="1">#REF!</definedName>
    <definedName name="BExIZKVXYD5O2JBU81F2UFJZLLSI" localSheetId="4" hidden="1">#REF!</definedName>
    <definedName name="BExIZKVXYD5O2JBU81F2UFJZLLSI" hidden="1">#REF!</definedName>
    <definedName name="BExIZPZDHC8HGER83WHCZAHOX7LK" localSheetId="10" hidden="1">#REF!</definedName>
    <definedName name="BExIZPZDHC8HGER83WHCZAHOX7LK" localSheetId="11" hidden="1">#REF!</definedName>
    <definedName name="BExIZPZDHC8HGER83WHCZAHOX7LK" localSheetId="19" hidden="1">#REF!</definedName>
    <definedName name="BExIZPZDHC8HGER83WHCZAHOX7LK" localSheetId="4" hidden="1">#REF!</definedName>
    <definedName name="BExIZPZDHC8HGER83WHCZAHOX7LK" hidden="1">#REF!</definedName>
    <definedName name="BExIZY2PUZ0OF9YKK1B13IW0VS6G" localSheetId="10" hidden="1">#REF!</definedName>
    <definedName name="BExIZY2PUZ0OF9YKK1B13IW0VS6G" localSheetId="11" hidden="1">#REF!</definedName>
    <definedName name="BExIZY2PUZ0OF9YKK1B13IW0VS6G" localSheetId="19" hidden="1">#REF!</definedName>
    <definedName name="BExIZY2PUZ0OF9YKK1B13IW0VS6G" localSheetId="4" hidden="1">#REF!</definedName>
    <definedName name="BExIZY2PUZ0OF9YKK1B13IW0VS6G" hidden="1">#REF!</definedName>
    <definedName name="BExJ08KBRR2XMWW3VZMPSQKXHZUH" localSheetId="10" hidden="1">#REF!</definedName>
    <definedName name="BExJ08KBRR2XMWW3VZMPSQKXHZUH" localSheetId="11" hidden="1">#REF!</definedName>
    <definedName name="BExJ08KBRR2XMWW3VZMPSQKXHZUH" localSheetId="19" hidden="1">#REF!</definedName>
    <definedName name="BExJ08KBRR2XMWW3VZMPSQKXHZUH" localSheetId="4" hidden="1">#REF!</definedName>
    <definedName name="BExJ08KBRR2XMWW3VZMPSQKXHZUH" hidden="1">#REF!</definedName>
    <definedName name="BExJ0DYJWXGE7DA39PYL3WM05U9O" localSheetId="10" hidden="1">#REF!</definedName>
    <definedName name="BExJ0DYJWXGE7DA39PYL3WM05U9O" localSheetId="11" hidden="1">#REF!</definedName>
    <definedName name="BExJ0DYJWXGE7DA39PYL3WM05U9O" localSheetId="19" hidden="1">#REF!</definedName>
    <definedName name="BExJ0DYJWXGE7DA39PYL3WM05U9O" localSheetId="4" hidden="1">#REF!</definedName>
    <definedName name="BExJ0DYJWXGE7DA39PYL3WM05U9O" hidden="1">#REF!</definedName>
    <definedName name="BExJ0MY8SY5J5V50H3UKE78ODTVB" localSheetId="10" hidden="1">#REF!</definedName>
    <definedName name="BExJ0MY8SY5J5V50H3UKE78ODTVB" localSheetId="11" hidden="1">#REF!</definedName>
    <definedName name="BExJ0MY8SY5J5V50H3UKE78ODTVB" localSheetId="19" hidden="1">#REF!</definedName>
    <definedName name="BExJ0MY8SY5J5V50H3UKE78ODTVB" localSheetId="4" hidden="1">#REF!</definedName>
    <definedName name="BExJ0MY8SY5J5V50H3UKE78ODTVB" hidden="1">#REF!</definedName>
    <definedName name="BExJ0YC98G37ML4N8FLP8D95EFRF" localSheetId="10" hidden="1">#REF!</definedName>
    <definedName name="BExJ0YC98G37ML4N8FLP8D95EFRF" localSheetId="11" hidden="1">#REF!</definedName>
    <definedName name="BExJ0YC98G37ML4N8FLP8D95EFRF" localSheetId="19" hidden="1">#REF!</definedName>
    <definedName name="BExJ0YC98G37ML4N8FLP8D95EFRF" localSheetId="4" hidden="1">#REF!</definedName>
    <definedName name="BExJ0YC98G37ML4N8FLP8D95EFRF" hidden="1">#REF!</definedName>
    <definedName name="BExKC5V8GMF3K1BYTCAG4SLJ6TBB" localSheetId="10" hidden="1">#REF!</definedName>
    <definedName name="BExKC5V8GMF3K1BYTCAG4SLJ6TBB" localSheetId="11" hidden="1">#REF!</definedName>
    <definedName name="BExKC5V8GMF3K1BYTCAG4SLJ6TBB" localSheetId="19" hidden="1">#REF!</definedName>
    <definedName name="BExKC5V8GMF3K1BYTCAG4SLJ6TBB" localSheetId="4" hidden="1">#REF!</definedName>
    <definedName name="BExKC5V8GMF3K1BYTCAG4SLJ6TBB" hidden="1">#REF!</definedName>
    <definedName name="BExKCDYKAEV45AFXHVHZZ62E5BM3" localSheetId="10" hidden="1">#REF!</definedName>
    <definedName name="BExKCDYKAEV45AFXHVHZZ62E5BM3" localSheetId="11" hidden="1">#REF!</definedName>
    <definedName name="BExKCDYKAEV45AFXHVHZZ62E5BM3" localSheetId="19" hidden="1">#REF!</definedName>
    <definedName name="BExKCDYKAEV45AFXHVHZZ62E5BM3" localSheetId="4" hidden="1">#REF!</definedName>
    <definedName name="BExKCDYKAEV45AFXHVHZZ62E5BM3" hidden="1">#REF!</definedName>
    <definedName name="BExKDKO0W4AGQO1V7K6Q4VM750FT" localSheetId="10" hidden="1">#REF!</definedName>
    <definedName name="BExKDKO0W4AGQO1V7K6Q4VM750FT" localSheetId="11" hidden="1">#REF!</definedName>
    <definedName name="BExKDKO0W4AGQO1V7K6Q4VM750FT" localSheetId="19" hidden="1">#REF!</definedName>
    <definedName name="BExKDKO0W4AGQO1V7K6Q4VM750FT" localSheetId="4" hidden="1">#REF!</definedName>
    <definedName name="BExKDKO0W4AGQO1V7K6Q4VM750FT" hidden="1">#REF!</definedName>
    <definedName name="BExKDLF10G7W77J87QWH3ZGLUCLW" localSheetId="10" hidden="1">#REF!</definedName>
    <definedName name="BExKDLF10G7W77J87QWH3ZGLUCLW" localSheetId="11" hidden="1">#REF!</definedName>
    <definedName name="BExKDLF10G7W77J87QWH3ZGLUCLW" localSheetId="19" hidden="1">#REF!</definedName>
    <definedName name="BExKDLF10G7W77J87QWH3ZGLUCLW" localSheetId="4" hidden="1">#REF!</definedName>
    <definedName name="BExKDLF10G7W77J87QWH3ZGLUCLW" hidden="1">#REF!</definedName>
    <definedName name="BExKEFE0I3MT6ZLC4T1L9465HKTN" localSheetId="10" hidden="1">#REF!</definedName>
    <definedName name="BExKEFE0I3MT6ZLC4T1L9465HKTN" localSheetId="11" hidden="1">#REF!</definedName>
    <definedName name="BExKEFE0I3MT6ZLC4T1L9465HKTN" localSheetId="19" hidden="1">#REF!</definedName>
    <definedName name="BExKEFE0I3MT6ZLC4T1L9465HKTN" localSheetId="4" hidden="1">#REF!</definedName>
    <definedName name="BExKEFE0I3MT6ZLC4T1L9465HKTN" hidden="1">#REF!</definedName>
    <definedName name="BExKEK6O5BVJP4VY02FY7JNAZ6BT" localSheetId="10" hidden="1">#REF!</definedName>
    <definedName name="BExKEK6O5BVJP4VY02FY7JNAZ6BT" localSheetId="11" hidden="1">#REF!</definedName>
    <definedName name="BExKEK6O5BVJP4VY02FY7JNAZ6BT" localSheetId="19" hidden="1">#REF!</definedName>
    <definedName name="BExKEK6O5BVJP4VY02FY7JNAZ6BT" localSheetId="4" hidden="1">#REF!</definedName>
    <definedName name="BExKEK6O5BVJP4VY02FY7JNAZ6BT" hidden="1">#REF!</definedName>
    <definedName name="BExKEKXK6E6QX339ELPXDIRZSJE0" localSheetId="10" hidden="1">#REF!</definedName>
    <definedName name="BExKEKXK6E6QX339ELPXDIRZSJE0" localSheetId="11" hidden="1">#REF!</definedName>
    <definedName name="BExKEKXK6E6QX339ELPXDIRZSJE0" localSheetId="19" hidden="1">#REF!</definedName>
    <definedName name="BExKEKXK6E6QX339ELPXDIRZSJE0" localSheetId="4" hidden="1">#REF!</definedName>
    <definedName name="BExKEKXK6E6QX339ELPXDIRZSJE0" hidden="1">#REF!</definedName>
    <definedName name="BExKEOOIBMP7N8033EY2CJYCBX6H" localSheetId="10" hidden="1">#REF!</definedName>
    <definedName name="BExKEOOIBMP7N8033EY2CJYCBX6H" localSheetId="11" hidden="1">#REF!</definedName>
    <definedName name="BExKEOOIBMP7N8033EY2CJYCBX6H" localSheetId="19" hidden="1">#REF!</definedName>
    <definedName name="BExKEOOIBMP7N8033EY2CJYCBX6H" localSheetId="4" hidden="1">#REF!</definedName>
    <definedName name="BExKEOOIBMP7N8033EY2CJYCBX6H" hidden="1">#REF!</definedName>
    <definedName name="BExKEW0RR5LA3VC46A2BEOOMQE56" localSheetId="10" hidden="1">#REF!</definedName>
    <definedName name="BExKEW0RR5LA3VC46A2BEOOMQE56" localSheetId="11" hidden="1">#REF!</definedName>
    <definedName name="BExKEW0RR5LA3VC46A2BEOOMQE56" localSheetId="19" hidden="1">#REF!</definedName>
    <definedName name="BExKEW0RR5LA3VC46A2BEOOMQE56" localSheetId="4" hidden="1">#REF!</definedName>
    <definedName name="BExKEW0RR5LA3VC46A2BEOOMQE56" hidden="1">#REF!</definedName>
    <definedName name="BExKFA3VI1CZK21SM0N3LZWT9LA1" localSheetId="10" hidden="1">#REF!</definedName>
    <definedName name="BExKFA3VI1CZK21SM0N3LZWT9LA1" localSheetId="11" hidden="1">#REF!</definedName>
    <definedName name="BExKFA3VI1CZK21SM0N3LZWT9LA1" localSheetId="19" hidden="1">#REF!</definedName>
    <definedName name="BExKFA3VI1CZK21SM0N3LZWT9LA1" localSheetId="4" hidden="1">#REF!</definedName>
    <definedName name="BExKFA3VI1CZK21SM0N3LZWT9LA1" hidden="1">#REF!</definedName>
    <definedName name="BExKFINBFV5J2NFRCL4YUO3YF0ZE" localSheetId="10" hidden="1">#REF!</definedName>
    <definedName name="BExKFINBFV5J2NFRCL4YUO3YF0ZE" localSheetId="11" hidden="1">#REF!</definedName>
    <definedName name="BExKFINBFV5J2NFRCL4YUO3YF0ZE" localSheetId="19" hidden="1">#REF!</definedName>
    <definedName name="BExKFINBFV5J2NFRCL4YUO3YF0ZE" localSheetId="4" hidden="1">#REF!</definedName>
    <definedName name="BExKFINBFV5J2NFRCL4YUO3YF0ZE" hidden="1">#REF!</definedName>
    <definedName name="BExKFISRBFACTAMJSALEYMY66F6X" localSheetId="10" hidden="1">#REF!</definedName>
    <definedName name="BExKFISRBFACTAMJSALEYMY66F6X" localSheetId="11" hidden="1">#REF!</definedName>
    <definedName name="BExKFISRBFACTAMJSALEYMY66F6X" localSheetId="19" hidden="1">#REF!</definedName>
    <definedName name="BExKFISRBFACTAMJSALEYMY66F6X" localSheetId="4" hidden="1">#REF!</definedName>
    <definedName name="BExKFISRBFACTAMJSALEYMY66F6X" hidden="1">#REF!</definedName>
    <definedName name="BExKFOSK5DJ151C4E8544UWMYTOC" localSheetId="10" hidden="1">#REF!</definedName>
    <definedName name="BExKFOSK5DJ151C4E8544UWMYTOC" localSheetId="11" hidden="1">#REF!</definedName>
    <definedName name="BExKFOSK5DJ151C4E8544UWMYTOC" localSheetId="19" hidden="1">#REF!</definedName>
    <definedName name="BExKFOSK5DJ151C4E8544UWMYTOC" localSheetId="4" hidden="1">#REF!</definedName>
    <definedName name="BExKFOSK5DJ151C4E8544UWMYTOC" hidden="1">#REF!</definedName>
    <definedName name="BExKFYJC4EVEV54F82K6VKP7Q3OU" localSheetId="10" hidden="1">#REF!</definedName>
    <definedName name="BExKFYJC4EVEV54F82K6VKP7Q3OU" localSheetId="11" hidden="1">#REF!</definedName>
    <definedName name="BExKFYJC4EVEV54F82K6VKP7Q3OU" localSheetId="19" hidden="1">#REF!</definedName>
    <definedName name="BExKFYJC4EVEV54F82K6VKP7Q3OU" localSheetId="4" hidden="1">#REF!</definedName>
    <definedName name="BExKFYJC4EVEV54F82K6VKP7Q3OU" hidden="1">#REF!</definedName>
    <definedName name="BExKG4IYHBKQQ8J8FN10GB2IKO33" localSheetId="10" hidden="1">#REF!</definedName>
    <definedName name="BExKG4IYHBKQQ8J8FN10GB2IKO33" localSheetId="11" hidden="1">#REF!</definedName>
    <definedName name="BExKG4IYHBKQQ8J8FN10GB2IKO33" localSheetId="19" hidden="1">#REF!</definedName>
    <definedName name="BExKG4IYHBKQQ8J8FN10GB2IKO33" localSheetId="4" hidden="1">#REF!</definedName>
    <definedName name="BExKG4IYHBKQQ8J8FN10GB2IKO33" hidden="1">#REF!</definedName>
    <definedName name="BExKGF0L44S78D33WMQ1A75TRKB9" localSheetId="10" hidden="1">#REF!</definedName>
    <definedName name="BExKGF0L44S78D33WMQ1A75TRKB9" localSheetId="11" hidden="1">#REF!</definedName>
    <definedName name="BExKGF0L44S78D33WMQ1A75TRKB9" localSheetId="19" hidden="1">#REF!</definedName>
    <definedName name="BExKGF0L44S78D33WMQ1A75TRKB9" localSheetId="4" hidden="1">#REF!</definedName>
    <definedName name="BExKGF0L44S78D33WMQ1A75TRKB9" hidden="1">#REF!</definedName>
    <definedName name="BExKGFRN31B3G20LMQ4LRF879J68" localSheetId="10" hidden="1">#REF!</definedName>
    <definedName name="BExKGFRN31B3G20LMQ4LRF879J68" localSheetId="11" hidden="1">#REF!</definedName>
    <definedName name="BExKGFRN31B3G20LMQ4LRF879J68" localSheetId="19" hidden="1">#REF!</definedName>
    <definedName name="BExKGFRN31B3G20LMQ4LRF879J68" localSheetId="4" hidden="1">#REF!</definedName>
    <definedName name="BExKGFRN31B3G20LMQ4LRF879J68" hidden="1">#REF!</definedName>
    <definedName name="BExKGJD3U3ADZILP20U3EURP0UQP" localSheetId="10" hidden="1">#REF!</definedName>
    <definedName name="BExKGJD3U3ADZILP20U3EURP0UQP" localSheetId="11" hidden="1">#REF!</definedName>
    <definedName name="BExKGJD3U3ADZILP20U3EURP0UQP" localSheetId="19" hidden="1">#REF!</definedName>
    <definedName name="BExKGJD3U3ADZILP20U3EURP0UQP" localSheetId="4" hidden="1">#REF!</definedName>
    <definedName name="BExKGJD3U3ADZILP20U3EURP0UQP" hidden="1">#REF!</definedName>
    <definedName name="BExKGNK5YGKP0YHHTAAOV17Z9EIM" localSheetId="10" hidden="1">#REF!</definedName>
    <definedName name="BExKGNK5YGKP0YHHTAAOV17Z9EIM" localSheetId="11" hidden="1">#REF!</definedName>
    <definedName name="BExKGNK5YGKP0YHHTAAOV17Z9EIM" localSheetId="19" hidden="1">#REF!</definedName>
    <definedName name="BExKGNK5YGKP0YHHTAAOV17Z9EIM" localSheetId="4" hidden="1">#REF!</definedName>
    <definedName name="BExKGNK5YGKP0YHHTAAOV17Z9EIM" hidden="1">#REF!</definedName>
    <definedName name="BExKGV77YH9YXIQTRKK2331QGYKF" localSheetId="10" hidden="1">#REF!</definedName>
    <definedName name="BExKGV77YH9YXIQTRKK2331QGYKF" localSheetId="11" hidden="1">#REF!</definedName>
    <definedName name="BExKGV77YH9YXIQTRKK2331QGYKF" localSheetId="19" hidden="1">#REF!</definedName>
    <definedName name="BExKGV77YH9YXIQTRKK2331QGYKF" localSheetId="4" hidden="1">#REF!</definedName>
    <definedName name="BExKGV77YH9YXIQTRKK2331QGYKF" hidden="1">#REF!</definedName>
    <definedName name="BExKH3FTZ5VGTB86W9M4AB39R0G8" localSheetId="10" hidden="1">#REF!</definedName>
    <definedName name="BExKH3FTZ5VGTB86W9M4AB39R0G8" localSheetId="11" hidden="1">#REF!</definedName>
    <definedName name="BExKH3FTZ5VGTB86W9M4AB39R0G8" localSheetId="19" hidden="1">#REF!</definedName>
    <definedName name="BExKH3FTZ5VGTB86W9M4AB39R0G8" localSheetId="4" hidden="1">#REF!</definedName>
    <definedName name="BExKH3FTZ5VGTB86W9M4AB39R0G8" hidden="1">#REF!</definedName>
    <definedName name="BExKH3FV5U5O6XZM7STS3NZKQFGJ" localSheetId="10" hidden="1">#REF!</definedName>
    <definedName name="BExKH3FV5U5O6XZM7STS3NZKQFGJ" localSheetId="11" hidden="1">#REF!</definedName>
    <definedName name="BExKH3FV5U5O6XZM7STS3NZKQFGJ" localSheetId="19" hidden="1">#REF!</definedName>
    <definedName name="BExKH3FV5U5O6XZM7STS3NZKQFGJ" localSheetId="4" hidden="1">#REF!</definedName>
    <definedName name="BExKH3FV5U5O6XZM7STS3NZKQFGJ" hidden="1">#REF!</definedName>
    <definedName name="BExKHAMUH8NR3HRV0V6FHJE3ROLN" localSheetId="10" hidden="1">#REF!</definedName>
    <definedName name="BExKHAMUH8NR3HRV0V6FHJE3ROLN" localSheetId="11" hidden="1">#REF!</definedName>
    <definedName name="BExKHAMUH8NR3HRV0V6FHJE3ROLN" localSheetId="19" hidden="1">#REF!</definedName>
    <definedName name="BExKHAMUH8NR3HRV0V6FHJE3ROLN" localSheetId="4" hidden="1">#REF!</definedName>
    <definedName name="BExKHAMUH8NR3HRV0V6FHJE3ROLN" hidden="1">#REF!</definedName>
    <definedName name="BExKHCFKOWFHO2WW0N7Y5XDXEWAO" localSheetId="10" hidden="1">#REF!</definedName>
    <definedName name="BExKHCFKOWFHO2WW0N7Y5XDXEWAO" localSheetId="11" hidden="1">#REF!</definedName>
    <definedName name="BExKHCFKOWFHO2WW0N7Y5XDXEWAO" localSheetId="19" hidden="1">#REF!</definedName>
    <definedName name="BExKHCFKOWFHO2WW0N7Y5XDXEWAO" localSheetId="4" hidden="1">#REF!</definedName>
    <definedName name="BExKHCFKOWFHO2WW0N7Y5XDXEWAO" hidden="1">#REF!</definedName>
    <definedName name="BExKHIVLONZ46HLMR50DEXKEUNEP" localSheetId="10" hidden="1">#REF!</definedName>
    <definedName name="BExKHIVLONZ46HLMR50DEXKEUNEP" localSheetId="11" hidden="1">#REF!</definedName>
    <definedName name="BExKHIVLONZ46HLMR50DEXKEUNEP" localSheetId="19" hidden="1">#REF!</definedName>
    <definedName name="BExKHIVLONZ46HLMR50DEXKEUNEP" localSheetId="4" hidden="1">#REF!</definedName>
    <definedName name="BExKHIVLONZ46HLMR50DEXKEUNEP" hidden="1">#REF!</definedName>
    <definedName name="BExKHKDK2PRBCUJS8TEDP8K3VODQ" localSheetId="10" hidden="1">#REF!</definedName>
    <definedName name="BExKHKDK2PRBCUJS8TEDP8K3VODQ" localSheetId="11" hidden="1">#REF!</definedName>
    <definedName name="BExKHKDK2PRBCUJS8TEDP8K3VODQ" localSheetId="19" hidden="1">#REF!</definedName>
    <definedName name="BExKHKDK2PRBCUJS8TEDP8K3VODQ" localSheetId="4" hidden="1">#REF!</definedName>
    <definedName name="BExKHKDK2PRBCUJS8TEDP8K3VODQ" hidden="1">#REF!</definedName>
    <definedName name="BExKHPM9XA0ADDK7TUR0N38EXWEP" localSheetId="10" hidden="1">#REF!</definedName>
    <definedName name="BExKHPM9XA0ADDK7TUR0N38EXWEP" localSheetId="11" hidden="1">#REF!</definedName>
    <definedName name="BExKHPM9XA0ADDK7TUR0N38EXWEP" localSheetId="19" hidden="1">#REF!</definedName>
    <definedName name="BExKHPM9XA0ADDK7TUR0N38EXWEP" localSheetId="4" hidden="1">#REF!</definedName>
    <definedName name="BExKHPM9XA0ADDK7TUR0N38EXWEP" hidden="1">#REF!</definedName>
    <definedName name="BExKI4076KXCDE5KXL79KT36OKLO" localSheetId="10" hidden="1">#REF!</definedName>
    <definedName name="BExKI4076KXCDE5KXL79KT36OKLO" localSheetId="11" hidden="1">#REF!</definedName>
    <definedName name="BExKI4076KXCDE5KXL79KT36OKLO" localSheetId="19" hidden="1">#REF!</definedName>
    <definedName name="BExKI4076KXCDE5KXL79KT36OKLO" localSheetId="4" hidden="1">#REF!</definedName>
    <definedName name="BExKI4076KXCDE5KXL79KT36OKLO" hidden="1">#REF!</definedName>
    <definedName name="BExKI7LO70WYISR7Q0Y1ZDWO9M3B" localSheetId="10" hidden="1">#REF!</definedName>
    <definedName name="BExKI7LO70WYISR7Q0Y1ZDWO9M3B" localSheetId="11" hidden="1">#REF!</definedName>
    <definedName name="BExKI7LO70WYISR7Q0Y1ZDWO9M3B" localSheetId="19" hidden="1">#REF!</definedName>
    <definedName name="BExKI7LO70WYISR7Q0Y1ZDWO9M3B" localSheetId="4" hidden="1">#REF!</definedName>
    <definedName name="BExKI7LO70WYISR7Q0Y1ZDWO9M3B" hidden="1">#REF!</definedName>
    <definedName name="BExKIGQV6TXIZG039HBOJU62WP2U" localSheetId="10" hidden="1">#REF!</definedName>
    <definedName name="BExKIGQV6TXIZG039HBOJU62WP2U" localSheetId="11" hidden="1">#REF!</definedName>
    <definedName name="BExKIGQV6TXIZG039HBOJU62WP2U" localSheetId="19" hidden="1">#REF!</definedName>
    <definedName name="BExKIGQV6TXIZG039HBOJU62WP2U" localSheetId="4" hidden="1">#REF!</definedName>
    <definedName name="BExKIGQV6TXIZG039HBOJU62WP2U" hidden="1">#REF!</definedName>
    <definedName name="BExKILE008SF3KTAN8WML3XKI1NZ" localSheetId="10" hidden="1">#REF!</definedName>
    <definedName name="BExKILE008SF3KTAN8WML3XKI1NZ" localSheetId="11" hidden="1">#REF!</definedName>
    <definedName name="BExKILE008SF3KTAN8WML3XKI1NZ" localSheetId="19" hidden="1">#REF!</definedName>
    <definedName name="BExKILE008SF3KTAN8WML3XKI1NZ" localSheetId="4" hidden="1">#REF!</definedName>
    <definedName name="BExKILE008SF3KTAN8WML3XKI1NZ" hidden="1">#REF!</definedName>
    <definedName name="BExKINSBB6RS7I489QHMCOMU4Z2X" localSheetId="10" hidden="1">#REF!</definedName>
    <definedName name="BExKINSBB6RS7I489QHMCOMU4Z2X" localSheetId="11" hidden="1">#REF!</definedName>
    <definedName name="BExKINSBB6RS7I489QHMCOMU4Z2X" localSheetId="19" hidden="1">#REF!</definedName>
    <definedName name="BExKINSBB6RS7I489QHMCOMU4Z2X" localSheetId="4" hidden="1">#REF!</definedName>
    <definedName name="BExKINSBB6RS7I489QHMCOMU4Z2X" hidden="1">#REF!</definedName>
    <definedName name="BExKIU87ZKSOC2DYZWFK6SAK9I8E" localSheetId="10" hidden="1">#REF!</definedName>
    <definedName name="BExKIU87ZKSOC2DYZWFK6SAK9I8E" localSheetId="11" hidden="1">#REF!</definedName>
    <definedName name="BExKIU87ZKSOC2DYZWFK6SAK9I8E" localSheetId="19" hidden="1">#REF!</definedName>
    <definedName name="BExKIU87ZKSOC2DYZWFK6SAK9I8E" localSheetId="4" hidden="1">#REF!</definedName>
    <definedName name="BExKIU87ZKSOC2DYZWFK6SAK9I8E" hidden="1">#REF!</definedName>
    <definedName name="BExKJ449HLYX2DJ9UF0H9GTPSQ73" localSheetId="10" hidden="1">#REF!</definedName>
    <definedName name="BExKJ449HLYX2DJ9UF0H9GTPSQ73" localSheetId="11" hidden="1">#REF!</definedName>
    <definedName name="BExKJ449HLYX2DJ9UF0H9GTPSQ73" localSheetId="19" hidden="1">#REF!</definedName>
    <definedName name="BExKJ449HLYX2DJ9UF0H9GTPSQ73" localSheetId="4" hidden="1">#REF!</definedName>
    <definedName name="BExKJ449HLYX2DJ9UF0H9GTPSQ73" hidden="1">#REF!</definedName>
    <definedName name="BExKJELX2RUC8UEC56IZPYYZXHA7" localSheetId="10" hidden="1">#REF!</definedName>
    <definedName name="BExKJELX2RUC8UEC56IZPYYZXHA7" localSheetId="11" hidden="1">#REF!</definedName>
    <definedName name="BExKJELX2RUC8UEC56IZPYYZXHA7" localSheetId="19" hidden="1">#REF!</definedName>
    <definedName name="BExKJELX2RUC8UEC56IZPYYZXHA7" localSheetId="4" hidden="1">#REF!</definedName>
    <definedName name="BExKJELX2RUC8UEC56IZPYYZXHA7" hidden="1">#REF!</definedName>
    <definedName name="BExKJINMXS61G2TZEXCJAWVV4F57" localSheetId="10" hidden="1">#REF!</definedName>
    <definedName name="BExKJINMXS61G2TZEXCJAWVV4F57" localSheetId="11" hidden="1">#REF!</definedName>
    <definedName name="BExKJINMXS61G2TZEXCJAWVV4F57" localSheetId="19" hidden="1">#REF!</definedName>
    <definedName name="BExKJINMXS61G2TZEXCJAWVV4F57" localSheetId="4" hidden="1">#REF!</definedName>
    <definedName name="BExKJINMXS61G2TZEXCJAWVV4F57" hidden="1">#REF!</definedName>
    <definedName name="BExKJK5ME8KB7HA0180L7OUZDDGV" localSheetId="10" hidden="1">#REF!</definedName>
    <definedName name="BExKJK5ME8KB7HA0180L7OUZDDGV" localSheetId="11" hidden="1">#REF!</definedName>
    <definedName name="BExKJK5ME8KB7HA0180L7OUZDDGV" localSheetId="19" hidden="1">#REF!</definedName>
    <definedName name="BExKJK5ME8KB7HA0180L7OUZDDGV" localSheetId="4" hidden="1">#REF!</definedName>
    <definedName name="BExKJK5ME8KB7HA0180L7OUZDDGV" hidden="1">#REF!</definedName>
    <definedName name="BExKJN5IF0VMDILJ5K8ZENF2QYV1" localSheetId="10" hidden="1">#REF!</definedName>
    <definedName name="BExKJN5IF0VMDILJ5K8ZENF2QYV1" localSheetId="11" hidden="1">#REF!</definedName>
    <definedName name="BExKJN5IF0VMDILJ5K8ZENF2QYV1" localSheetId="19" hidden="1">#REF!</definedName>
    <definedName name="BExKJN5IF0VMDILJ5K8ZENF2QYV1" localSheetId="4" hidden="1">#REF!</definedName>
    <definedName name="BExKJN5IF0VMDILJ5K8ZENF2QYV1" hidden="1">#REF!</definedName>
    <definedName name="BExKJUSJPFUIK20FTVAFJWR2OUYX" localSheetId="10" hidden="1">#REF!</definedName>
    <definedName name="BExKJUSJPFUIK20FTVAFJWR2OUYX" localSheetId="11" hidden="1">#REF!</definedName>
    <definedName name="BExKJUSJPFUIK20FTVAFJWR2OUYX" localSheetId="19" hidden="1">#REF!</definedName>
    <definedName name="BExKJUSJPFUIK20FTVAFJWR2OUYX" localSheetId="4" hidden="1">#REF!</definedName>
    <definedName name="BExKJUSJPFUIK20FTVAFJWR2OUYX" hidden="1">#REF!</definedName>
    <definedName name="BExKK8VP5RS3D0UXZVKA37C4SYBP" localSheetId="10" hidden="1">#REF!</definedName>
    <definedName name="BExKK8VP5RS3D0UXZVKA37C4SYBP" localSheetId="11" hidden="1">#REF!</definedName>
    <definedName name="BExKK8VP5RS3D0UXZVKA37C4SYBP" localSheetId="19" hidden="1">#REF!</definedName>
    <definedName name="BExKK8VP5RS3D0UXZVKA37C4SYBP" localSheetId="4" hidden="1">#REF!</definedName>
    <definedName name="BExKK8VP5RS3D0UXZVKA37C4SYBP" hidden="1">#REF!</definedName>
    <definedName name="BExKKIM9NPF6B3SPMPIQB27HQME4" localSheetId="10" hidden="1">#REF!</definedName>
    <definedName name="BExKKIM9NPF6B3SPMPIQB27HQME4" localSheetId="11" hidden="1">#REF!</definedName>
    <definedName name="BExKKIM9NPF6B3SPMPIQB27HQME4" localSheetId="19" hidden="1">#REF!</definedName>
    <definedName name="BExKKIM9NPF6B3SPMPIQB27HQME4" localSheetId="4" hidden="1">#REF!</definedName>
    <definedName name="BExKKIM9NPF6B3SPMPIQB27HQME4" hidden="1">#REF!</definedName>
    <definedName name="BExKKIX1BCBQ4R3K41QD8NTV0OV0" localSheetId="10" hidden="1">#REF!</definedName>
    <definedName name="BExKKIX1BCBQ4R3K41QD8NTV0OV0" localSheetId="11" hidden="1">#REF!</definedName>
    <definedName name="BExKKIX1BCBQ4R3K41QD8NTV0OV0" localSheetId="19" hidden="1">#REF!</definedName>
    <definedName name="BExKKIX1BCBQ4R3K41QD8NTV0OV0" localSheetId="4" hidden="1">#REF!</definedName>
    <definedName name="BExKKIX1BCBQ4R3K41QD8NTV0OV0" hidden="1">#REF!</definedName>
    <definedName name="BExKKQ3ZWADYV03YHMXDOAMU90EB" localSheetId="10" hidden="1">#REF!</definedName>
    <definedName name="BExKKQ3ZWADYV03YHMXDOAMU90EB" localSheetId="11" hidden="1">#REF!</definedName>
    <definedName name="BExKKQ3ZWADYV03YHMXDOAMU90EB" localSheetId="19" hidden="1">#REF!</definedName>
    <definedName name="BExKKQ3ZWADYV03YHMXDOAMU90EB" localSheetId="4" hidden="1">#REF!</definedName>
    <definedName name="BExKKQ3ZWADYV03YHMXDOAMU90EB" hidden="1">#REF!</definedName>
    <definedName name="BExKKUGD2HMJWQEYZ8H3X1BMXFS9" localSheetId="10" hidden="1">#REF!</definedName>
    <definedName name="BExKKUGD2HMJWQEYZ8H3X1BMXFS9" localSheetId="11" hidden="1">#REF!</definedName>
    <definedName name="BExKKUGD2HMJWQEYZ8H3X1BMXFS9" localSheetId="19" hidden="1">#REF!</definedName>
    <definedName name="BExKKUGD2HMJWQEYZ8H3X1BMXFS9" localSheetId="4" hidden="1">#REF!</definedName>
    <definedName name="BExKKUGD2HMJWQEYZ8H3X1BMXFS9" hidden="1">#REF!</definedName>
    <definedName name="BExKKX05KCZZZPKOR1NE5A8RGVT4" localSheetId="10" hidden="1">#REF!</definedName>
    <definedName name="BExKKX05KCZZZPKOR1NE5A8RGVT4" localSheetId="11" hidden="1">#REF!</definedName>
    <definedName name="BExKKX05KCZZZPKOR1NE5A8RGVT4" localSheetId="19" hidden="1">#REF!</definedName>
    <definedName name="BExKKX05KCZZZPKOR1NE5A8RGVT4" localSheetId="4" hidden="1">#REF!</definedName>
    <definedName name="BExKKX05KCZZZPKOR1NE5A8RGVT4" hidden="1">#REF!</definedName>
    <definedName name="BExKLD6S9L66QYREYHBE5J44OK7X" localSheetId="10" hidden="1">#REF!</definedName>
    <definedName name="BExKLD6S9L66QYREYHBE5J44OK7X" localSheetId="11" hidden="1">#REF!</definedName>
    <definedName name="BExKLD6S9L66QYREYHBE5J44OK7X" localSheetId="19" hidden="1">#REF!</definedName>
    <definedName name="BExKLD6S9L66QYREYHBE5J44OK7X" localSheetId="4" hidden="1">#REF!</definedName>
    <definedName name="BExKLD6S9L66QYREYHBE5J44OK7X" hidden="1">#REF!</definedName>
    <definedName name="BExKLEZK32L28GYJWVO63BZ5E1JD" localSheetId="10" hidden="1">#REF!</definedName>
    <definedName name="BExKLEZK32L28GYJWVO63BZ5E1JD" localSheetId="11" hidden="1">#REF!</definedName>
    <definedName name="BExKLEZK32L28GYJWVO63BZ5E1JD" localSheetId="19" hidden="1">#REF!</definedName>
    <definedName name="BExKLEZK32L28GYJWVO63BZ5E1JD" localSheetId="4" hidden="1">#REF!</definedName>
    <definedName name="BExKLEZK32L28GYJWVO63BZ5E1JD" hidden="1">#REF!</definedName>
    <definedName name="BExKLLKVVHT06LA55JB2FC871DC5" localSheetId="10" hidden="1">#REF!</definedName>
    <definedName name="BExKLLKVVHT06LA55JB2FC871DC5" localSheetId="11" hidden="1">#REF!</definedName>
    <definedName name="BExKLLKVVHT06LA55JB2FC871DC5" localSheetId="19" hidden="1">#REF!</definedName>
    <definedName name="BExKLLKVVHT06LA55JB2FC871DC5" localSheetId="4" hidden="1">#REF!</definedName>
    <definedName name="BExKLLKVVHT06LA55JB2FC871DC5" hidden="1">#REF!</definedName>
    <definedName name="BExKMWBX4EH3EYJ07UFEM08NB40Z" localSheetId="10" hidden="1">#REF!</definedName>
    <definedName name="BExKMWBX4EH3EYJ07UFEM08NB40Z" localSheetId="11" hidden="1">#REF!</definedName>
    <definedName name="BExKMWBX4EH3EYJ07UFEM08NB40Z" localSheetId="19" hidden="1">#REF!</definedName>
    <definedName name="BExKMWBX4EH3EYJ07UFEM08NB40Z" localSheetId="4" hidden="1">#REF!</definedName>
    <definedName name="BExKMWBX4EH3EYJ07UFEM08NB40Z" hidden="1">#REF!</definedName>
    <definedName name="BExKNBGV2IR3S7M0BX4810KZB4V3" localSheetId="10" hidden="1">#REF!</definedName>
    <definedName name="BExKNBGV2IR3S7M0BX4810KZB4V3" localSheetId="11" hidden="1">#REF!</definedName>
    <definedName name="BExKNBGV2IR3S7M0BX4810KZB4V3" localSheetId="19" hidden="1">#REF!</definedName>
    <definedName name="BExKNBGV2IR3S7M0BX4810KZB4V3" localSheetId="4" hidden="1">#REF!</definedName>
    <definedName name="BExKNBGV2IR3S7M0BX4810KZB4V3" hidden="1">#REF!</definedName>
    <definedName name="BExKNCTBZTSY3MO42VU5PLV6YUHZ" localSheetId="10" hidden="1">#REF!</definedName>
    <definedName name="BExKNCTBZTSY3MO42VU5PLV6YUHZ" localSheetId="11" hidden="1">#REF!</definedName>
    <definedName name="BExKNCTBZTSY3MO42VU5PLV6YUHZ" localSheetId="19" hidden="1">#REF!</definedName>
    <definedName name="BExKNCTBZTSY3MO42VU5PLV6YUHZ" localSheetId="4" hidden="1">#REF!</definedName>
    <definedName name="BExKNCTBZTSY3MO42VU5PLV6YUHZ" hidden="1">#REF!</definedName>
    <definedName name="BExKNGV2YY749C42AQ2T9QNIE5C3" localSheetId="10" hidden="1">#REF!</definedName>
    <definedName name="BExKNGV2YY749C42AQ2T9QNIE5C3" localSheetId="11" hidden="1">#REF!</definedName>
    <definedName name="BExKNGV2YY749C42AQ2T9QNIE5C3" localSheetId="19" hidden="1">#REF!</definedName>
    <definedName name="BExKNGV2YY749C42AQ2T9QNIE5C3" localSheetId="4" hidden="1">#REF!</definedName>
    <definedName name="BExKNGV2YY749C42AQ2T9QNIE5C3" hidden="1">#REF!</definedName>
    <definedName name="BExKNV8UOHVWEHDJWI2WMJ9X6QHZ" localSheetId="10" hidden="1">#REF!</definedName>
    <definedName name="BExKNV8UOHVWEHDJWI2WMJ9X6QHZ" localSheetId="11" hidden="1">#REF!</definedName>
    <definedName name="BExKNV8UOHVWEHDJWI2WMJ9X6QHZ" localSheetId="19" hidden="1">#REF!</definedName>
    <definedName name="BExKNV8UOHVWEHDJWI2WMJ9X6QHZ" localSheetId="4" hidden="1">#REF!</definedName>
    <definedName name="BExKNV8UOHVWEHDJWI2WMJ9X6QHZ" hidden="1">#REF!</definedName>
    <definedName name="BExKNZLD7UATC1MYRNJD8H2NH4KU" localSheetId="10" hidden="1">#REF!</definedName>
    <definedName name="BExKNZLD7UATC1MYRNJD8H2NH4KU" localSheetId="11" hidden="1">#REF!</definedName>
    <definedName name="BExKNZLD7UATC1MYRNJD8H2NH4KU" localSheetId="19" hidden="1">#REF!</definedName>
    <definedName name="BExKNZLD7UATC1MYRNJD8H2NH4KU" localSheetId="4" hidden="1">#REF!</definedName>
    <definedName name="BExKNZLD7UATC1MYRNJD8H2NH4KU" hidden="1">#REF!</definedName>
    <definedName name="BExKNZQUKQQG2Y97R74G4O4BJP1L" localSheetId="10" hidden="1">#REF!</definedName>
    <definedName name="BExKNZQUKQQG2Y97R74G4O4BJP1L" localSheetId="11" hidden="1">#REF!</definedName>
    <definedName name="BExKNZQUKQQG2Y97R74G4O4BJP1L" localSheetId="19" hidden="1">#REF!</definedName>
    <definedName name="BExKNZQUKQQG2Y97R74G4O4BJP1L" localSheetId="4" hidden="1">#REF!</definedName>
    <definedName name="BExKNZQUKQQG2Y97R74G4O4BJP1L" hidden="1">#REF!</definedName>
    <definedName name="BExKO06X0EAD3ABEG1E8PWLDWHBA" localSheetId="10" hidden="1">#REF!</definedName>
    <definedName name="BExKO06X0EAD3ABEG1E8PWLDWHBA" localSheetId="11" hidden="1">#REF!</definedName>
    <definedName name="BExKO06X0EAD3ABEG1E8PWLDWHBA" localSheetId="19" hidden="1">#REF!</definedName>
    <definedName name="BExKO06X0EAD3ABEG1E8PWLDWHBA" localSheetId="4" hidden="1">#REF!</definedName>
    <definedName name="BExKO06X0EAD3ABEG1E8PWLDWHBA" hidden="1">#REF!</definedName>
    <definedName name="BExKO2AHHSGNI1AZOIOW21KPXKPE" localSheetId="10" hidden="1">#REF!</definedName>
    <definedName name="BExKO2AHHSGNI1AZOIOW21KPXKPE" localSheetId="11" hidden="1">#REF!</definedName>
    <definedName name="BExKO2AHHSGNI1AZOIOW21KPXKPE" localSheetId="19" hidden="1">#REF!</definedName>
    <definedName name="BExKO2AHHSGNI1AZOIOW21KPXKPE" localSheetId="4" hidden="1">#REF!</definedName>
    <definedName name="BExKO2AHHSGNI1AZOIOW21KPXKPE" hidden="1">#REF!</definedName>
    <definedName name="BExKO2FXWJWC5IZLDN8JHYILQJ2N" localSheetId="10" hidden="1">#REF!</definedName>
    <definedName name="BExKO2FXWJWC5IZLDN8JHYILQJ2N" localSheetId="11" hidden="1">#REF!</definedName>
    <definedName name="BExKO2FXWJWC5IZLDN8JHYILQJ2N" localSheetId="19" hidden="1">#REF!</definedName>
    <definedName name="BExKO2FXWJWC5IZLDN8JHYILQJ2N" localSheetId="4" hidden="1">#REF!</definedName>
    <definedName name="BExKO2FXWJWC5IZLDN8JHYILQJ2N" hidden="1">#REF!</definedName>
    <definedName name="BExKO438WZ8FKOU00NURGFMOYXWN" localSheetId="10" hidden="1">#REF!</definedName>
    <definedName name="BExKO438WZ8FKOU00NURGFMOYXWN" localSheetId="11" hidden="1">#REF!</definedName>
    <definedName name="BExKO438WZ8FKOU00NURGFMOYXWN" localSheetId="19" hidden="1">#REF!</definedName>
    <definedName name="BExKO438WZ8FKOU00NURGFMOYXWN" localSheetId="4" hidden="1">#REF!</definedName>
    <definedName name="BExKO438WZ8FKOU00NURGFMOYXWN" hidden="1">#REF!</definedName>
    <definedName name="BExKODIZGWW2EQD0FEYW6WK6XLCM" localSheetId="10" hidden="1">#REF!</definedName>
    <definedName name="BExKODIZGWW2EQD0FEYW6WK6XLCM" localSheetId="11" hidden="1">#REF!</definedName>
    <definedName name="BExKODIZGWW2EQD0FEYW6WK6XLCM" localSheetId="19" hidden="1">#REF!</definedName>
    <definedName name="BExKODIZGWW2EQD0FEYW6WK6XLCM" localSheetId="4" hidden="1">#REF!</definedName>
    <definedName name="BExKODIZGWW2EQD0FEYW6WK6XLCM" hidden="1">#REF!</definedName>
    <definedName name="BExKOPO2HPWVQGAKW8LOZMPIDEFG" localSheetId="10" hidden="1">#REF!</definedName>
    <definedName name="BExKOPO2HPWVQGAKW8LOZMPIDEFG" localSheetId="11" hidden="1">#REF!</definedName>
    <definedName name="BExKOPO2HPWVQGAKW8LOZMPIDEFG" localSheetId="19" hidden="1">#REF!</definedName>
    <definedName name="BExKOPO2HPWVQGAKW8LOZMPIDEFG" localSheetId="4" hidden="1">#REF!</definedName>
    <definedName name="BExKOPO2HPWVQGAKW8LOZMPIDEFG" hidden="1">#REF!</definedName>
    <definedName name="BExKPEZP0QTKOTLIMMIFSVTHQEEK" localSheetId="10" hidden="1">#REF!</definedName>
    <definedName name="BExKPEZP0QTKOTLIMMIFSVTHQEEK" localSheetId="11" hidden="1">#REF!</definedName>
    <definedName name="BExKPEZP0QTKOTLIMMIFSVTHQEEK" localSheetId="19" hidden="1">#REF!</definedName>
    <definedName name="BExKPEZP0QTKOTLIMMIFSVTHQEEK" localSheetId="4" hidden="1">#REF!</definedName>
    <definedName name="BExKPEZP0QTKOTLIMMIFSVTHQEEK" hidden="1">#REF!</definedName>
    <definedName name="BExKPLQJX0HJ8OTXBXH9IC9J2V0W" localSheetId="10" hidden="1">#REF!</definedName>
    <definedName name="BExKPLQJX0HJ8OTXBXH9IC9J2V0W" localSheetId="11" hidden="1">#REF!</definedName>
    <definedName name="BExKPLQJX0HJ8OTXBXH9IC9J2V0W" localSheetId="19" hidden="1">#REF!</definedName>
    <definedName name="BExKPLQJX0HJ8OTXBXH9IC9J2V0W" localSheetId="4" hidden="1">#REF!</definedName>
    <definedName name="BExKPLQJX0HJ8OTXBXH9IC9J2V0W" hidden="1">#REF!</definedName>
    <definedName name="BExKPN8C7GN36ZJZHLOB74LU6KT0" localSheetId="10" hidden="1">#REF!</definedName>
    <definedName name="BExKPN8C7GN36ZJZHLOB74LU6KT0" localSheetId="11" hidden="1">#REF!</definedName>
    <definedName name="BExKPN8C7GN36ZJZHLOB74LU6KT0" localSheetId="19" hidden="1">#REF!</definedName>
    <definedName name="BExKPN8C7GN36ZJZHLOB74LU6KT0" localSheetId="4" hidden="1">#REF!</definedName>
    <definedName name="BExKPN8C7GN36ZJZHLOB74LU6KT0" hidden="1">#REF!</definedName>
    <definedName name="BExKPT2TQMBF9OA0J2MFRR4RE2QL" localSheetId="10" hidden="1">#REF!</definedName>
    <definedName name="BExKPT2TQMBF9OA0J2MFRR4RE2QL" localSheetId="11" hidden="1">#REF!</definedName>
    <definedName name="BExKPT2TQMBF9OA0J2MFRR4RE2QL" localSheetId="19" hidden="1">#REF!</definedName>
    <definedName name="BExKPT2TQMBF9OA0J2MFRR4RE2QL" localSheetId="4" hidden="1">#REF!</definedName>
    <definedName name="BExKPT2TQMBF9OA0J2MFRR4RE2QL" hidden="1">#REF!</definedName>
    <definedName name="BExKPX9VZ1J5021Q98K60HMPJU58" localSheetId="10" hidden="1">#REF!</definedName>
    <definedName name="BExKPX9VZ1J5021Q98K60HMPJU58" localSheetId="11" hidden="1">#REF!</definedName>
    <definedName name="BExKPX9VZ1J5021Q98K60HMPJU58" localSheetId="19" hidden="1">#REF!</definedName>
    <definedName name="BExKPX9VZ1J5021Q98K60HMPJU58" localSheetId="4" hidden="1">#REF!</definedName>
    <definedName name="BExKPX9VZ1J5021Q98K60HMPJU58" hidden="1">#REF!</definedName>
    <definedName name="BExKQJGAAWNM3NT19E9I0CQDBTU0" localSheetId="10" hidden="1">#REF!</definedName>
    <definedName name="BExKQJGAAWNM3NT19E9I0CQDBTU0" localSheetId="11" hidden="1">#REF!</definedName>
    <definedName name="BExKQJGAAWNM3NT19E9I0CQDBTU0" localSheetId="19" hidden="1">#REF!</definedName>
    <definedName name="BExKQJGAAWNM3NT19E9I0CQDBTU0" localSheetId="4" hidden="1">#REF!</definedName>
    <definedName name="BExKQJGAAWNM3NT19E9I0CQDBTU0" hidden="1">#REF!</definedName>
    <definedName name="BExKQM5GJ1ZN5REKFE7YVBQ0KXWF" localSheetId="10" hidden="1">#REF!</definedName>
    <definedName name="BExKQM5GJ1ZN5REKFE7YVBQ0KXWF" localSheetId="11" hidden="1">#REF!</definedName>
    <definedName name="BExKQM5GJ1ZN5REKFE7YVBQ0KXWF" localSheetId="19" hidden="1">#REF!</definedName>
    <definedName name="BExKQM5GJ1ZN5REKFE7YVBQ0KXWF" localSheetId="4" hidden="1">#REF!</definedName>
    <definedName name="BExKQM5GJ1ZN5REKFE7YVBQ0KXWF" hidden="1">#REF!</definedName>
    <definedName name="BExKQOEA7HV9U5DH9C8JXFD62EKH" localSheetId="10" hidden="1">#REF!</definedName>
    <definedName name="BExKQOEA7HV9U5DH9C8JXFD62EKH" localSheetId="11" hidden="1">#REF!</definedName>
    <definedName name="BExKQOEA7HV9U5DH9C8JXFD62EKH" localSheetId="19" hidden="1">#REF!</definedName>
    <definedName name="BExKQOEA7HV9U5DH9C8JXFD62EKH" localSheetId="4" hidden="1">#REF!</definedName>
    <definedName name="BExKQOEA7HV9U5DH9C8JXFD62EKH" hidden="1">#REF!</definedName>
    <definedName name="BExKQQ71278061G7ZFYGPWOMOMY2" localSheetId="10" hidden="1">#REF!</definedName>
    <definedName name="BExKQQ71278061G7ZFYGPWOMOMY2" localSheetId="11" hidden="1">#REF!</definedName>
    <definedName name="BExKQQ71278061G7ZFYGPWOMOMY2" localSheetId="19" hidden="1">#REF!</definedName>
    <definedName name="BExKQQ71278061G7ZFYGPWOMOMY2" localSheetId="4" hidden="1">#REF!</definedName>
    <definedName name="BExKQQ71278061G7ZFYGPWOMOMY2" hidden="1">#REF!</definedName>
    <definedName name="BExKQTXRG3ECU8NT47UR7643LO5G" localSheetId="10" hidden="1">#REF!</definedName>
    <definedName name="BExKQTXRG3ECU8NT47UR7643LO5G" localSheetId="11" hidden="1">#REF!</definedName>
    <definedName name="BExKQTXRG3ECU8NT47UR7643LO5G" localSheetId="19" hidden="1">#REF!</definedName>
    <definedName name="BExKQTXRG3ECU8NT47UR7643LO5G" localSheetId="4" hidden="1">#REF!</definedName>
    <definedName name="BExKQTXRG3ECU8NT47UR7643LO5G" hidden="1">#REF!</definedName>
    <definedName name="BExKQVL7HPOIZ4FHANDFMVOJLEPR" localSheetId="10" hidden="1">#REF!</definedName>
    <definedName name="BExKQVL7HPOIZ4FHANDFMVOJLEPR" localSheetId="11" hidden="1">#REF!</definedName>
    <definedName name="BExKQVL7HPOIZ4FHANDFMVOJLEPR" localSheetId="19" hidden="1">#REF!</definedName>
    <definedName name="BExKQVL7HPOIZ4FHANDFMVOJLEPR" localSheetId="4" hidden="1">#REF!</definedName>
    <definedName name="BExKQVL7HPOIZ4FHANDFMVOJLEPR" hidden="1">#REF!</definedName>
    <definedName name="BExKR32XG1WY77WDT8KW9FJPGQTU" localSheetId="10" hidden="1">#REF!</definedName>
    <definedName name="BExKR32XG1WY77WDT8KW9FJPGQTU" localSheetId="11" hidden="1">#REF!</definedName>
    <definedName name="BExKR32XG1WY77WDT8KW9FJPGQTU" localSheetId="19" hidden="1">#REF!</definedName>
    <definedName name="BExKR32XG1WY77WDT8KW9FJPGQTU" localSheetId="4" hidden="1">#REF!</definedName>
    <definedName name="BExKR32XG1WY77WDT8KW9FJPGQTU" hidden="1">#REF!</definedName>
    <definedName name="BExKR8RZSEHW184G0Z56B4EGNU72" localSheetId="10" hidden="1">#REF!</definedName>
    <definedName name="BExKR8RZSEHW184G0Z56B4EGNU72" localSheetId="11" hidden="1">#REF!</definedName>
    <definedName name="BExKR8RZSEHW184G0Z56B4EGNU72" localSheetId="19" hidden="1">#REF!</definedName>
    <definedName name="BExKR8RZSEHW184G0Z56B4EGNU72" localSheetId="4" hidden="1">#REF!</definedName>
    <definedName name="BExKR8RZSEHW184G0Z56B4EGNU72" hidden="1">#REF!</definedName>
    <definedName name="BExKRVUSQ6PA7ZYQSTEQL3X7PB9P" localSheetId="10" hidden="1">#REF!</definedName>
    <definedName name="BExKRVUSQ6PA7ZYQSTEQL3X7PB9P" localSheetId="11" hidden="1">#REF!</definedName>
    <definedName name="BExKRVUSQ6PA7ZYQSTEQL3X7PB9P" localSheetId="19" hidden="1">#REF!</definedName>
    <definedName name="BExKRVUSQ6PA7ZYQSTEQL3X7PB9P" localSheetId="4" hidden="1">#REF!</definedName>
    <definedName name="BExKRVUSQ6PA7ZYQSTEQL3X7PB9P" hidden="1">#REF!</definedName>
    <definedName name="BExKRY3KZ7F7RB2KH8HXSQ85IEQO" localSheetId="10" hidden="1">#REF!</definedName>
    <definedName name="BExKRY3KZ7F7RB2KH8HXSQ85IEQO" localSheetId="11" hidden="1">#REF!</definedName>
    <definedName name="BExKRY3KZ7F7RB2KH8HXSQ85IEQO" localSheetId="19" hidden="1">#REF!</definedName>
    <definedName name="BExKRY3KZ7F7RB2KH8HXSQ85IEQO" localSheetId="4" hidden="1">#REF!</definedName>
    <definedName name="BExKRY3KZ7F7RB2KH8HXSQ85IEQO" hidden="1">#REF!</definedName>
    <definedName name="BExKSA37DZTCK6H13HPIKR0ZFVL8" localSheetId="10" hidden="1">#REF!</definedName>
    <definedName name="BExKSA37DZTCK6H13HPIKR0ZFVL8" localSheetId="11" hidden="1">#REF!</definedName>
    <definedName name="BExKSA37DZTCK6H13HPIKR0ZFVL8" localSheetId="19" hidden="1">#REF!</definedName>
    <definedName name="BExKSA37DZTCK6H13HPIKR0ZFVL8" localSheetId="4" hidden="1">#REF!</definedName>
    <definedName name="BExKSA37DZTCK6H13HPIKR0ZFVL8" hidden="1">#REF!</definedName>
    <definedName name="BExKSFMOMSZYDE0WNC94F40S6636" localSheetId="10" hidden="1">#REF!</definedName>
    <definedName name="BExKSFMOMSZYDE0WNC94F40S6636" localSheetId="11" hidden="1">#REF!</definedName>
    <definedName name="BExKSFMOMSZYDE0WNC94F40S6636" localSheetId="19" hidden="1">#REF!</definedName>
    <definedName name="BExKSFMOMSZYDE0WNC94F40S6636" localSheetId="4" hidden="1">#REF!</definedName>
    <definedName name="BExKSFMOMSZYDE0WNC94F40S6636" hidden="1">#REF!</definedName>
    <definedName name="BExKSHQ9K79S8KYUWIV5M5LAHHF1" localSheetId="10" hidden="1">#REF!</definedName>
    <definedName name="BExKSHQ9K79S8KYUWIV5M5LAHHF1" localSheetId="11" hidden="1">#REF!</definedName>
    <definedName name="BExKSHQ9K79S8KYUWIV5M5LAHHF1" localSheetId="19" hidden="1">#REF!</definedName>
    <definedName name="BExKSHQ9K79S8KYUWIV5M5LAHHF1" localSheetId="4" hidden="1">#REF!</definedName>
    <definedName name="BExKSHQ9K79S8KYUWIV5M5LAHHF1" hidden="1">#REF!</definedName>
    <definedName name="BExKSIS3VA1NCEFCZZSIK8B3YIBZ" localSheetId="10" hidden="1">#REF!</definedName>
    <definedName name="BExKSIS3VA1NCEFCZZSIK8B3YIBZ" localSheetId="11" hidden="1">#REF!</definedName>
    <definedName name="BExKSIS3VA1NCEFCZZSIK8B3YIBZ" localSheetId="19" hidden="1">#REF!</definedName>
    <definedName name="BExKSIS3VA1NCEFCZZSIK8B3YIBZ" localSheetId="4" hidden="1">#REF!</definedName>
    <definedName name="BExKSIS3VA1NCEFCZZSIK8B3YIBZ" hidden="1">#REF!</definedName>
    <definedName name="BExKSJTWG9L3FCX8FLK4EMUJMF27" localSheetId="10" hidden="1">#REF!</definedName>
    <definedName name="BExKSJTWG9L3FCX8FLK4EMUJMF27" localSheetId="11" hidden="1">#REF!</definedName>
    <definedName name="BExKSJTWG9L3FCX8FLK4EMUJMF27" localSheetId="19" hidden="1">#REF!</definedName>
    <definedName name="BExKSJTWG9L3FCX8FLK4EMUJMF27" localSheetId="4" hidden="1">#REF!</definedName>
    <definedName name="BExKSJTWG9L3FCX8FLK4EMUJMF27" hidden="1">#REF!</definedName>
    <definedName name="BExKSU0MKNAVZYYPKCYTZDWQX4R8" localSheetId="10" hidden="1">#REF!</definedName>
    <definedName name="BExKSU0MKNAVZYYPKCYTZDWQX4R8" localSheetId="11" hidden="1">#REF!</definedName>
    <definedName name="BExKSU0MKNAVZYYPKCYTZDWQX4R8" localSheetId="19" hidden="1">#REF!</definedName>
    <definedName name="BExKSU0MKNAVZYYPKCYTZDWQX4R8" localSheetId="4" hidden="1">#REF!</definedName>
    <definedName name="BExKSU0MKNAVZYYPKCYTZDWQX4R8" hidden="1">#REF!</definedName>
    <definedName name="BExKSX60G1MUS689FXIGYP2F7C62" localSheetId="10" hidden="1">#REF!</definedName>
    <definedName name="BExKSX60G1MUS689FXIGYP2F7C62" localSheetId="11" hidden="1">#REF!</definedName>
    <definedName name="BExKSX60G1MUS689FXIGYP2F7C62" localSheetId="19" hidden="1">#REF!</definedName>
    <definedName name="BExKSX60G1MUS689FXIGYP2F7C62" localSheetId="4" hidden="1">#REF!</definedName>
    <definedName name="BExKSX60G1MUS689FXIGYP2F7C62" hidden="1">#REF!</definedName>
    <definedName name="BExKT2UZ7Y2VWF5NQE18SJRLD2RN" localSheetId="10" hidden="1">#REF!</definedName>
    <definedName name="BExKT2UZ7Y2VWF5NQE18SJRLD2RN" localSheetId="11" hidden="1">#REF!</definedName>
    <definedName name="BExKT2UZ7Y2VWF5NQE18SJRLD2RN" localSheetId="19" hidden="1">#REF!</definedName>
    <definedName name="BExKT2UZ7Y2VWF5NQE18SJRLD2RN" localSheetId="4" hidden="1">#REF!</definedName>
    <definedName name="BExKT2UZ7Y2VWF5NQE18SJRLD2RN" hidden="1">#REF!</definedName>
    <definedName name="BExKT3GJFNGAM09H5F615E36A38C" localSheetId="10" hidden="1">#REF!</definedName>
    <definedName name="BExKT3GJFNGAM09H5F615E36A38C" localSheetId="11" hidden="1">#REF!</definedName>
    <definedName name="BExKT3GJFNGAM09H5F615E36A38C" localSheetId="19" hidden="1">#REF!</definedName>
    <definedName name="BExKT3GJFNGAM09H5F615E36A38C" localSheetId="4" hidden="1">#REF!</definedName>
    <definedName name="BExKT3GJFNGAM09H5F615E36A38C" hidden="1">#REF!</definedName>
    <definedName name="BExKT4NPRCB468T5T4V6WZTMOFYA" localSheetId="10" hidden="1">#REF!</definedName>
    <definedName name="BExKT4NPRCB468T5T4V6WZTMOFYA" localSheetId="11" hidden="1">#REF!</definedName>
    <definedName name="BExKT4NPRCB468T5T4V6WZTMOFYA" localSheetId="19" hidden="1">#REF!</definedName>
    <definedName name="BExKT4NPRCB468T5T4V6WZTMOFYA" localSheetId="4" hidden="1">#REF!</definedName>
    <definedName name="BExKT4NPRCB468T5T4V6WZTMOFYA" hidden="1">#REF!</definedName>
    <definedName name="BExKTQZGN8GI3XGSEXMPCCA3S19H" localSheetId="10" hidden="1">#REF!</definedName>
    <definedName name="BExKTQZGN8GI3XGSEXMPCCA3S19H" localSheetId="11" hidden="1">#REF!</definedName>
    <definedName name="BExKTQZGN8GI3XGSEXMPCCA3S19H" localSheetId="19" hidden="1">#REF!</definedName>
    <definedName name="BExKTQZGN8GI3XGSEXMPCCA3S19H" localSheetId="4" hidden="1">#REF!</definedName>
    <definedName name="BExKTQZGN8GI3XGSEXMPCCA3S19H" hidden="1">#REF!</definedName>
    <definedName name="BExKTUKYYU0F6TUW1RXV24LRAZFE" localSheetId="10" hidden="1">#REF!</definedName>
    <definedName name="BExKTUKYYU0F6TUW1RXV24LRAZFE" localSheetId="11" hidden="1">#REF!</definedName>
    <definedName name="BExKTUKYYU0F6TUW1RXV24LRAZFE" localSheetId="19" hidden="1">#REF!</definedName>
    <definedName name="BExKTUKYYU0F6TUW1RXV24LRAZFE" localSheetId="4" hidden="1">#REF!</definedName>
    <definedName name="BExKTUKYYU0F6TUW1RXV24LRAZFE" hidden="1">#REF!</definedName>
    <definedName name="BExKU3FBLHQBIUTN6XEZW5GC9OG1" localSheetId="10" hidden="1">#REF!</definedName>
    <definedName name="BExKU3FBLHQBIUTN6XEZW5GC9OG1" localSheetId="11" hidden="1">#REF!</definedName>
    <definedName name="BExKU3FBLHQBIUTN6XEZW5GC9OG1" localSheetId="19" hidden="1">#REF!</definedName>
    <definedName name="BExKU3FBLHQBIUTN6XEZW5GC9OG1" localSheetId="4" hidden="1">#REF!</definedName>
    <definedName name="BExKU3FBLHQBIUTN6XEZW5GC9OG1" hidden="1">#REF!</definedName>
    <definedName name="BExKU82I99FEUIZLODXJDOJC96CQ" localSheetId="10" hidden="1">#REF!</definedName>
    <definedName name="BExKU82I99FEUIZLODXJDOJC96CQ" localSheetId="11" hidden="1">#REF!</definedName>
    <definedName name="BExKU82I99FEUIZLODXJDOJC96CQ" localSheetId="19" hidden="1">#REF!</definedName>
    <definedName name="BExKU82I99FEUIZLODXJDOJC96CQ" localSheetId="4" hidden="1">#REF!</definedName>
    <definedName name="BExKU82I99FEUIZLODXJDOJC96CQ" hidden="1">#REF!</definedName>
    <definedName name="BExKUDM0DFSCM3D91SH0XLXJSL18" localSheetId="10" hidden="1">#REF!</definedName>
    <definedName name="BExKUDM0DFSCM3D91SH0XLXJSL18" localSheetId="11" hidden="1">#REF!</definedName>
    <definedName name="BExKUDM0DFSCM3D91SH0XLXJSL18" localSheetId="19" hidden="1">#REF!</definedName>
    <definedName name="BExKUDM0DFSCM3D91SH0XLXJSL18" localSheetId="4" hidden="1">#REF!</definedName>
    <definedName name="BExKUDM0DFSCM3D91SH0XLXJSL18" hidden="1">#REF!</definedName>
    <definedName name="BExKULEKJLA77AUQPDUHSM94Y76Z" localSheetId="10" hidden="1">#REF!</definedName>
    <definedName name="BExKULEKJLA77AUQPDUHSM94Y76Z" localSheetId="11" hidden="1">#REF!</definedName>
    <definedName name="BExKULEKJLA77AUQPDUHSM94Y76Z" localSheetId="19" hidden="1">#REF!</definedName>
    <definedName name="BExKULEKJLA77AUQPDUHSM94Y76Z" localSheetId="4" hidden="1">#REF!</definedName>
    <definedName name="BExKULEKJLA77AUQPDUHSM94Y76Z" hidden="1">#REF!</definedName>
    <definedName name="BExKV08R85MKI3MAX9E2HERNQUNL" localSheetId="10" hidden="1">#REF!</definedName>
    <definedName name="BExKV08R85MKI3MAX9E2HERNQUNL" localSheetId="11" hidden="1">#REF!</definedName>
    <definedName name="BExKV08R85MKI3MAX9E2HERNQUNL" localSheetId="19" hidden="1">#REF!</definedName>
    <definedName name="BExKV08R85MKI3MAX9E2HERNQUNL" localSheetId="4" hidden="1">#REF!</definedName>
    <definedName name="BExKV08R85MKI3MAX9E2HERNQUNL" hidden="1">#REF!</definedName>
    <definedName name="BExKV4AAUNNJL5JWD7PX6BFKVS6O" localSheetId="10" hidden="1">#REF!</definedName>
    <definedName name="BExKV4AAUNNJL5JWD7PX6BFKVS6O" localSheetId="11" hidden="1">#REF!</definedName>
    <definedName name="BExKV4AAUNNJL5JWD7PX6BFKVS6O" localSheetId="19" hidden="1">#REF!</definedName>
    <definedName name="BExKV4AAUNNJL5JWD7PX6BFKVS6O" localSheetId="4" hidden="1">#REF!</definedName>
    <definedName name="BExKV4AAUNNJL5JWD7PX6BFKVS6O" hidden="1">#REF!</definedName>
    <definedName name="BExKVDVK6HN74GQPTXICP9BFC8CF" localSheetId="10" hidden="1">#REF!</definedName>
    <definedName name="BExKVDVK6HN74GQPTXICP9BFC8CF" localSheetId="11" hidden="1">#REF!</definedName>
    <definedName name="BExKVDVK6HN74GQPTXICP9BFC8CF" localSheetId="19" hidden="1">#REF!</definedName>
    <definedName name="BExKVDVK6HN74GQPTXICP9BFC8CF" localSheetId="4" hidden="1">#REF!</definedName>
    <definedName name="BExKVDVK6HN74GQPTXICP9BFC8CF" hidden="1">#REF!</definedName>
    <definedName name="BExKVFZ3ZZGIC1QI8XN6BYFWN0ZY" localSheetId="10" hidden="1">#REF!</definedName>
    <definedName name="BExKVFZ3ZZGIC1QI8XN6BYFWN0ZY" localSheetId="11" hidden="1">#REF!</definedName>
    <definedName name="BExKVFZ3ZZGIC1QI8XN6BYFWN0ZY" localSheetId="19" hidden="1">#REF!</definedName>
    <definedName name="BExKVFZ3ZZGIC1QI8XN6BYFWN0ZY" localSheetId="4" hidden="1">#REF!</definedName>
    <definedName name="BExKVFZ3ZZGIC1QI8XN6BYFWN0ZY" hidden="1">#REF!</definedName>
    <definedName name="BExKVG4KGO28KPGTAFL1R8TTZ10N" localSheetId="10" hidden="1">#REF!</definedName>
    <definedName name="BExKVG4KGO28KPGTAFL1R8TTZ10N" localSheetId="11" hidden="1">#REF!</definedName>
    <definedName name="BExKVG4KGO28KPGTAFL1R8TTZ10N" localSheetId="19" hidden="1">#REF!</definedName>
    <definedName name="BExKVG4KGO28KPGTAFL1R8TTZ10N" localSheetId="4" hidden="1">#REF!</definedName>
    <definedName name="BExKVG4KGO28KPGTAFL1R8TTZ10N" hidden="1">#REF!</definedName>
    <definedName name="BExKW0CSH7DA02YSNV64PSEIXB2P" localSheetId="10" hidden="1">#REF!</definedName>
    <definedName name="BExKW0CSH7DA02YSNV64PSEIXB2P" localSheetId="11" hidden="1">#REF!</definedName>
    <definedName name="BExKW0CSH7DA02YSNV64PSEIXB2P" localSheetId="19" hidden="1">#REF!</definedName>
    <definedName name="BExKW0CSH7DA02YSNV64PSEIXB2P" localSheetId="4" hidden="1">#REF!</definedName>
    <definedName name="BExKW0CSH7DA02YSNV64PSEIXB2P" hidden="1">#REF!</definedName>
    <definedName name="BExM9NUG3Q31X01AI9ZJCZIX25CS" localSheetId="10" hidden="1">#REF!</definedName>
    <definedName name="BExM9NUG3Q31X01AI9ZJCZIX25CS" localSheetId="11" hidden="1">#REF!</definedName>
    <definedName name="BExM9NUG3Q31X01AI9ZJCZIX25CS" localSheetId="19" hidden="1">#REF!</definedName>
    <definedName name="BExM9NUG3Q31X01AI9ZJCZIX25CS" localSheetId="4" hidden="1">#REF!</definedName>
    <definedName name="BExM9NUG3Q31X01AI9ZJCZIX25CS" hidden="1">#REF!</definedName>
    <definedName name="BExM9OG182RP30MY23PG49LVPZ1C" localSheetId="10" hidden="1">#REF!</definedName>
    <definedName name="BExM9OG182RP30MY23PG49LVPZ1C" localSheetId="11" hidden="1">#REF!</definedName>
    <definedName name="BExM9OG182RP30MY23PG49LVPZ1C" localSheetId="19" hidden="1">#REF!</definedName>
    <definedName name="BExM9OG182RP30MY23PG49LVPZ1C" localSheetId="4" hidden="1">#REF!</definedName>
    <definedName name="BExM9OG182RP30MY23PG49LVPZ1C" hidden="1">#REF!</definedName>
    <definedName name="BExMA64MW1S18NH8DCKPCCEI5KCB" localSheetId="10" hidden="1">#REF!</definedName>
    <definedName name="BExMA64MW1S18NH8DCKPCCEI5KCB" localSheetId="11" hidden="1">#REF!</definedName>
    <definedName name="BExMA64MW1S18NH8DCKPCCEI5KCB" localSheetId="19" hidden="1">#REF!</definedName>
    <definedName name="BExMA64MW1S18NH8DCKPCCEI5KCB" localSheetId="4" hidden="1">#REF!</definedName>
    <definedName name="BExMA64MW1S18NH8DCKPCCEI5KCB" hidden="1">#REF!</definedName>
    <definedName name="BExMALEWFUEM8Y686IT03ECURUBR" localSheetId="10" hidden="1">#REF!</definedName>
    <definedName name="BExMALEWFUEM8Y686IT03ECURUBR" localSheetId="11" hidden="1">#REF!</definedName>
    <definedName name="BExMALEWFUEM8Y686IT03ECURUBR" localSheetId="19" hidden="1">#REF!</definedName>
    <definedName name="BExMALEWFUEM8Y686IT03ECURUBR" localSheetId="4" hidden="1">#REF!</definedName>
    <definedName name="BExMALEWFUEM8Y686IT03ECURUBR" hidden="1">#REF!</definedName>
    <definedName name="BExMAR3XSK6RSFLHP7ZX1EWGHASI" localSheetId="10" hidden="1">#REF!</definedName>
    <definedName name="BExMAR3XSK6RSFLHP7ZX1EWGHASI" localSheetId="11" hidden="1">#REF!</definedName>
    <definedName name="BExMAR3XSK6RSFLHP7ZX1EWGHASI" localSheetId="19" hidden="1">#REF!</definedName>
    <definedName name="BExMAR3XSK6RSFLHP7ZX1EWGHASI" localSheetId="4" hidden="1">#REF!</definedName>
    <definedName name="BExMAR3XSK6RSFLHP7ZX1EWGHASI" hidden="1">#REF!</definedName>
    <definedName name="BExMAXJS82ZJ8RS22VLE0V0LDUII" localSheetId="10" hidden="1">#REF!</definedName>
    <definedName name="BExMAXJS82ZJ8RS22VLE0V0LDUII" localSheetId="11" hidden="1">#REF!</definedName>
    <definedName name="BExMAXJS82ZJ8RS22VLE0V0LDUII" localSheetId="19" hidden="1">#REF!</definedName>
    <definedName name="BExMAXJS82ZJ8RS22VLE0V0LDUII" localSheetId="4" hidden="1">#REF!</definedName>
    <definedName name="BExMAXJS82ZJ8RS22VLE0V0LDUII" hidden="1">#REF!</definedName>
    <definedName name="BExMB4QRS0R3MTB4CMUHFZ84LNZQ" localSheetId="10" hidden="1">#REF!</definedName>
    <definedName name="BExMB4QRS0R3MTB4CMUHFZ84LNZQ" localSheetId="11" hidden="1">#REF!</definedName>
    <definedName name="BExMB4QRS0R3MTB4CMUHFZ84LNZQ" localSheetId="19" hidden="1">#REF!</definedName>
    <definedName name="BExMB4QRS0R3MTB4CMUHFZ84LNZQ" localSheetId="4" hidden="1">#REF!</definedName>
    <definedName name="BExMB4QRS0R3MTB4CMUHFZ84LNZQ" hidden="1">#REF!</definedName>
    <definedName name="BExMBC35WKQY5CWQJLV4D05O6971" localSheetId="10" hidden="1">#REF!</definedName>
    <definedName name="BExMBC35WKQY5CWQJLV4D05O6971" localSheetId="11" hidden="1">#REF!</definedName>
    <definedName name="BExMBC35WKQY5CWQJLV4D05O6971" localSheetId="19" hidden="1">#REF!</definedName>
    <definedName name="BExMBC35WKQY5CWQJLV4D05O6971" localSheetId="4" hidden="1">#REF!</definedName>
    <definedName name="BExMBC35WKQY5CWQJLV4D05O6971" hidden="1">#REF!</definedName>
    <definedName name="BExMBFTZV4Q1A5KG25C1N9PHQNSW" localSheetId="10" hidden="1">#REF!</definedName>
    <definedName name="BExMBFTZV4Q1A5KG25C1N9PHQNSW" localSheetId="11" hidden="1">#REF!</definedName>
    <definedName name="BExMBFTZV4Q1A5KG25C1N9PHQNSW" localSheetId="19" hidden="1">#REF!</definedName>
    <definedName name="BExMBFTZV4Q1A5KG25C1N9PHQNSW" localSheetId="4" hidden="1">#REF!</definedName>
    <definedName name="BExMBFTZV4Q1A5KG25C1N9PHQNSW" hidden="1">#REF!</definedName>
    <definedName name="BExMBK6ISK3U7KHZKUJXIDKGF6VW" localSheetId="10" hidden="1">#REF!</definedName>
    <definedName name="BExMBK6ISK3U7KHZKUJXIDKGF6VW" localSheetId="11" hidden="1">#REF!</definedName>
    <definedName name="BExMBK6ISK3U7KHZKUJXIDKGF6VW" localSheetId="19" hidden="1">#REF!</definedName>
    <definedName name="BExMBK6ISK3U7KHZKUJXIDKGF6VW" localSheetId="4" hidden="1">#REF!</definedName>
    <definedName name="BExMBK6ISK3U7KHZKUJXIDKGF6VW" hidden="1">#REF!</definedName>
    <definedName name="BExMBYPQDG9AYDQ5E8IECVFREPO6" localSheetId="10" hidden="1">#REF!</definedName>
    <definedName name="BExMBYPQDG9AYDQ5E8IECVFREPO6" localSheetId="11" hidden="1">#REF!</definedName>
    <definedName name="BExMBYPQDG9AYDQ5E8IECVFREPO6" localSheetId="19" hidden="1">#REF!</definedName>
    <definedName name="BExMBYPQDG9AYDQ5E8IECVFREPO6" localSheetId="4" hidden="1">#REF!</definedName>
    <definedName name="BExMBYPQDG9AYDQ5E8IECVFREPO6" hidden="1">#REF!</definedName>
    <definedName name="BExMC8AZUTX8LG89K2JJR7ZG62XX" localSheetId="10" hidden="1">#REF!</definedName>
    <definedName name="BExMC8AZUTX8LG89K2JJR7ZG62XX" localSheetId="11" hidden="1">#REF!</definedName>
    <definedName name="BExMC8AZUTX8LG89K2JJR7ZG62XX" localSheetId="19" hidden="1">#REF!</definedName>
    <definedName name="BExMC8AZUTX8LG89K2JJR7ZG62XX" localSheetId="4" hidden="1">#REF!</definedName>
    <definedName name="BExMC8AZUTX8LG89K2JJR7ZG62XX" hidden="1">#REF!</definedName>
    <definedName name="BExMCA96YR10V72G2R0SCIKPZLIZ" localSheetId="10" hidden="1">#REF!</definedName>
    <definedName name="BExMCA96YR10V72G2R0SCIKPZLIZ" localSheetId="11" hidden="1">#REF!</definedName>
    <definedName name="BExMCA96YR10V72G2R0SCIKPZLIZ" localSheetId="19" hidden="1">#REF!</definedName>
    <definedName name="BExMCA96YR10V72G2R0SCIKPZLIZ" localSheetId="4" hidden="1">#REF!</definedName>
    <definedName name="BExMCA96YR10V72G2R0SCIKPZLIZ" hidden="1">#REF!</definedName>
    <definedName name="BExMCB5JU5I2VQDUBS4O42BTEVKI" localSheetId="10" hidden="1">#REF!</definedName>
    <definedName name="BExMCB5JU5I2VQDUBS4O42BTEVKI" localSheetId="11" hidden="1">#REF!</definedName>
    <definedName name="BExMCB5JU5I2VQDUBS4O42BTEVKI" localSheetId="19" hidden="1">#REF!</definedName>
    <definedName name="BExMCB5JU5I2VQDUBS4O42BTEVKI" localSheetId="4" hidden="1">#REF!</definedName>
    <definedName name="BExMCB5JU5I2VQDUBS4O42BTEVKI" hidden="1">#REF!</definedName>
    <definedName name="BExMCFSQFSEMPY5IXDIRKZDASDBR" localSheetId="10" hidden="1">#REF!</definedName>
    <definedName name="BExMCFSQFSEMPY5IXDIRKZDASDBR" localSheetId="11" hidden="1">#REF!</definedName>
    <definedName name="BExMCFSQFSEMPY5IXDIRKZDASDBR" localSheetId="19" hidden="1">#REF!</definedName>
    <definedName name="BExMCFSQFSEMPY5IXDIRKZDASDBR" localSheetId="4" hidden="1">#REF!</definedName>
    <definedName name="BExMCFSQFSEMPY5IXDIRKZDASDBR" hidden="1">#REF!</definedName>
    <definedName name="BExMCMZOEYWVOOJ98TBHTTCS7XB8" localSheetId="10" hidden="1">#REF!</definedName>
    <definedName name="BExMCMZOEYWVOOJ98TBHTTCS7XB8" localSheetId="11" hidden="1">#REF!</definedName>
    <definedName name="BExMCMZOEYWVOOJ98TBHTTCS7XB8" localSheetId="19" hidden="1">#REF!</definedName>
    <definedName name="BExMCMZOEYWVOOJ98TBHTTCS7XB8" localSheetId="4" hidden="1">#REF!</definedName>
    <definedName name="BExMCMZOEYWVOOJ98TBHTTCS7XB8" hidden="1">#REF!</definedName>
    <definedName name="BExMCS8EF2W3FS9QADNKREYSI8P0" localSheetId="10" hidden="1">#REF!</definedName>
    <definedName name="BExMCS8EF2W3FS9QADNKREYSI8P0" localSheetId="11" hidden="1">#REF!</definedName>
    <definedName name="BExMCS8EF2W3FS9QADNKREYSI8P0" localSheetId="19" hidden="1">#REF!</definedName>
    <definedName name="BExMCS8EF2W3FS9QADNKREYSI8P0" localSheetId="4" hidden="1">#REF!</definedName>
    <definedName name="BExMCS8EF2W3FS9QADNKREYSI8P0" hidden="1">#REF!</definedName>
    <definedName name="BExMCUS7GSOM96J0HJ7EH0FFM2AC" localSheetId="10" hidden="1">#REF!</definedName>
    <definedName name="BExMCUS7GSOM96J0HJ7EH0FFM2AC" localSheetId="11" hidden="1">#REF!</definedName>
    <definedName name="BExMCUS7GSOM96J0HJ7EH0FFM2AC" localSheetId="19" hidden="1">#REF!</definedName>
    <definedName name="BExMCUS7GSOM96J0HJ7EH0FFM2AC" localSheetId="4" hidden="1">#REF!</definedName>
    <definedName name="BExMCUS7GSOM96J0HJ7EH0FFM2AC" hidden="1">#REF!</definedName>
    <definedName name="BExMCYTT6TVDWMJXO1NZANRTVNAN" localSheetId="10" hidden="1">#REF!</definedName>
    <definedName name="BExMCYTT6TVDWMJXO1NZANRTVNAN" localSheetId="11" hidden="1">#REF!</definedName>
    <definedName name="BExMCYTT6TVDWMJXO1NZANRTVNAN" localSheetId="19" hidden="1">#REF!</definedName>
    <definedName name="BExMCYTT6TVDWMJXO1NZANRTVNAN" localSheetId="4" hidden="1">#REF!</definedName>
    <definedName name="BExMCYTT6TVDWMJXO1NZANRTVNAN" hidden="1">#REF!</definedName>
    <definedName name="BExMD5F6IAV108XYJLXUO9HD0IT6" localSheetId="10" hidden="1">#REF!</definedName>
    <definedName name="BExMD5F6IAV108XYJLXUO9HD0IT6" localSheetId="11" hidden="1">#REF!</definedName>
    <definedName name="BExMD5F6IAV108XYJLXUO9HD0IT6" localSheetId="19" hidden="1">#REF!</definedName>
    <definedName name="BExMD5F6IAV108XYJLXUO9HD0IT6" localSheetId="4" hidden="1">#REF!</definedName>
    <definedName name="BExMD5F6IAV108XYJLXUO9HD0IT6" hidden="1">#REF!</definedName>
    <definedName name="BExMDANV66W9T3XAXID40XFJ0J93" localSheetId="10" hidden="1">#REF!</definedName>
    <definedName name="BExMDANV66W9T3XAXID40XFJ0J93" localSheetId="11" hidden="1">#REF!</definedName>
    <definedName name="BExMDANV66W9T3XAXID40XFJ0J93" localSheetId="19" hidden="1">#REF!</definedName>
    <definedName name="BExMDANV66W9T3XAXID40XFJ0J93" localSheetId="4" hidden="1">#REF!</definedName>
    <definedName name="BExMDANV66W9T3XAXID40XFJ0J93" hidden="1">#REF!</definedName>
    <definedName name="BExMDGD1KQP7NNR78X2ZX4FCBQ1S" localSheetId="10" hidden="1">#REF!</definedName>
    <definedName name="BExMDGD1KQP7NNR78X2ZX4FCBQ1S" localSheetId="11" hidden="1">#REF!</definedName>
    <definedName name="BExMDGD1KQP7NNR78X2ZX4FCBQ1S" localSheetId="19" hidden="1">#REF!</definedName>
    <definedName name="BExMDGD1KQP7NNR78X2ZX4FCBQ1S" localSheetId="4" hidden="1">#REF!</definedName>
    <definedName name="BExMDGD1KQP7NNR78X2ZX4FCBQ1S" hidden="1">#REF!</definedName>
    <definedName name="BExMDIRDK0DI8P86HB7WPH8QWLSQ" localSheetId="10" hidden="1">#REF!</definedName>
    <definedName name="BExMDIRDK0DI8P86HB7WPH8QWLSQ" localSheetId="11" hidden="1">#REF!</definedName>
    <definedName name="BExMDIRDK0DI8P86HB7WPH8QWLSQ" localSheetId="19" hidden="1">#REF!</definedName>
    <definedName name="BExMDIRDK0DI8P86HB7WPH8QWLSQ" localSheetId="4" hidden="1">#REF!</definedName>
    <definedName name="BExMDIRDK0DI8P86HB7WPH8QWLSQ" hidden="1">#REF!</definedName>
    <definedName name="BExMDPI2FVMORSWDDCVAJ85WYAYO" localSheetId="10" hidden="1">#REF!</definedName>
    <definedName name="BExMDPI2FVMORSWDDCVAJ85WYAYO" localSheetId="11" hidden="1">#REF!</definedName>
    <definedName name="BExMDPI2FVMORSWDDCVAJ85WYAYO" localSheetId="19" hidden="1">#REF!</definedName>
    <definedName name="BExMDPI2FVMORSWDDCVAJ85WYAYO" localSheetId="4" hidden="1">#REF!</definedName>
    <definedName name="BExMDPI2FVMORSWDDCVAJ85WYAYO" hidden="1">#REF!</definedName>
    <definedName name="BExMDUWB7VWHFFR266QXO46BNV2S" localSheetId="10" hidden="1">#REF!</definedName>
    <definedName name="BExMDUWB7VWHFFR266QXO46BNV2S" localSheetId="11" hidden="1">#REF!</definedName>
    <definedName name="BExMDUWB7VWHFFR266QXO46BNV2S" localSheetId="19" hidden="1">#REF!</definedName>
    <definedName name="BExMDUWB7VWHFFR266QXO46BNV2S" localSheetId="4" hidden="1">#REF!</definedName>
    <definedName name="BExMDUWB7VWHFFR266QXO46BNV2S" hidden="1">#REF!</definedName>
    <definedName name="BExME2U47N8LZG0BPJ49ANY5QVV2" localSheetId="10" hidden="1">#REF!</definedName>
    <definedName name="BExME2U47N8LZG0BPJ49ANY5QVV2" localSheetId="11" hidden="1">#REF!</definedName>
    <definedName name="BExME2U47N8LZG0BPJ49ANY5QVV2" localSheetId="19" hidden="1">#REF!</definedName>
    <definedName name="BExME2U47N8LZG0BPJ49ANY5QVV2" localSheetId="4" hidden="1">#REF!</definedName>
    <definedName name="BExME2U47N8LZG0BPJ49ANY5QVV2" hidden="1">#REF!</definedName>
    <definedName name="BExME88DH5DUKMUFI9FNVECXFD2E" localSheetId="10" hidden="1">#REF!</definedName>
    <definedName name="BExME88DH5DUKMUFI9FNVECXFD2E" localSheetId="11" hidden="1">#REF!</definedName>
    <definedName name="BExME88DH5DUKMUFI9FNVECXFD2E" localSheetId="19" hidden="1">#REF!</definedName>
    <definedName name="BExME88DH5DUKMUFI9FNVECXFD2E" localSheetId="4" hidden="1">#REF!</definedName>
    <definedName name="BExME88DH5DUKMUFI9FNVECXFD2E" hidden="1">#REF!</definedName>
    <definedName name="BExME9A7MOGAK7YTTQYXP5DL6VYA" localSheetId="10" hidden="1">#REF!</definedName>
    <definedName name="BExME9A7MOGAK7YTTQYXP5DL6VYA" localSheetId="11" hidden="1">#REF!</definedName>
    <definedName name="BExME9A7MOGAK7YTTQYXP5DL6VYA" localSheetId="19" hidden="1">#REF!</definedName>
    <definedName name="BExME9A7MOGAK7YTTQYXP5DL6VYA" localSheetId="4" hidden="1">#REF!</definedName>
    <definedName name="BExME9A7MOGAK7YTTQYXP5DL6VYA" hidden="1">#REF!</definedName>
    <definedName name="BExMEOV9YFRY5C3GDLU60GIX10BY" localSheetId="10" hidden="1">#REF!</definedName>
    <definedName name="BExMEOV9YFRY5C3GDLU60GIX10BY" localSheetId="11" hidden="1">#REF!</definedName>
    <definedName name="BExMEOV9YFRY5C3GDLU60GIX10BY" localSheetId="19" hidden="1">#REF!</definedName>
    <definedName name="BExMEOV9YFRY5C3GDLU60GIX10BY" localSheetId="4" hidden="1">#REF!</definedName>
    <definedName name="BExMEOV9YFRY5C3GDLU60GIX10BY" hidden="1">#REF!</definedName>
    <definedName name="BExMEY09ESM4H2YGKEQQRYUD114R" localSheetId="10" hidden="1">#REF!</definedName>
    <definedName name="BExMEY09ESM4H2YGKEQQRYUD114R" localSheetId="11" hidden="1">#REF!</definedName>
    <definedName name="BExMEY09ESM4H2YGKEQQRYUD114R" localSheetId="19" hidden="1">#REF!</definedName>
    <definedName name="BExMEY09ESM4H2YGKEQQRYUD114R" localSheetId="4" hidden="1">#REF!</definedName>
    <definedName name="BExMEY09ESM4H2YGKEQQRYUD114R" hidden="1">#REF!</definedName>
    <definedName name="BExMF4G4IUPQY1Y5GEY5N3E04CL6" localSheetId="10" hidden="1">#REF!</definedName>
    <definedName name="BExMF4G4IUPQY1Y5GEY5N3E04CL6" localSheetId="11" hidden="1">#REF!</definedName>
    <definedName name="BExMF4G4IUPQY1Y5GEY5N3E04CL6" localSheetId="19" hidden="1">#REF!</definedName>
    <definedName name="BExMF4G4IUPQY1Y5GEY5N3E04CL6" localSheetId="4" hidden="1">#REF!</definedName>
    <definedName name="BExMF4G4IUPQY1Y5GEY5N3E04CL6" hidden="1">#REF!</definedName>
    <definedName name="BExMF9UIGYMOAQK0ELUWP0S0HZZY" localSheetId="10" hidden="1">#REF!</definedName>
    <definedName name="BExMF9UIGYMOAQK0ELUWP0S0HZZY" localSheetId="11" hidden="1">#REF!</definedName>
    <definedName name="BExMF9UIGYMOAQK0ELUWP0S0HZZY" localSheetId="19" hidden="1">#REF!</definedName>
    <definedName name="BExMF9UIGYMOAQK0ELUWP0S0HZZY" localSheetId="4" hidden="1">#REF!</definedName>
    <definedName name="BExMF9UIGYMOAQK0ELUWP0S0HZZY" hidden="1">#REF!</definedName>
    <definedName name="BExMFDLBSWFMRDYJ2DZETI3EXKN2" localSheetId="10" hidden="1">#REF!</definedName>
    <definedName name="BExMFDLBSWFMRDYJ2DZETI3EXKN2" localSheetId="11" hidden="1">#REF!</definedName>
    <definedName name="BExMFDLBSWFMRDYJ2DZETI3EXKN2" localSheetId="19" hidden="1">#REF!</definedName>
    <definedName name="BExMFDLBSWFMRDYJ2DZETI3EXKN2" localSheetId="4" hidden="1">#REF!</definedName>
    <definedName name="BExMFDLBSWFMRDYJ2DZETI3EXKN2" hidden="1">#REF!</definedName>
    <definedName name="BExMFLDTMRTCHKA37LQW67BG8D5C" localSheetId="10" hidden="1">#REF!</definedName>
    <definedName name="BExMFLDTMRTCHKA37LQW67BG8D5C" localSheetId="11" hidden="1">#REF!</definedName>
    <definedName name="BExMFLDTMRTCHKA37LQW67BG8D5C" localSheetId="19" hidden="1">#REF!</definedName>
    <definedName name="BExMFLDTMRTCHKA37LQW67BG8D5C" localSheetId="4" hidden="1">#REF!</definedName>
    <definedName name="BExMFLDTMRTCHKA37LQW67BG8D5C" hidden="1">#REF!</definedName>
    <definedName name="BExMG9NSK30KD01QX0UBN2VNRTG4" localSheetId="10" hidden="1">#REF!</definedName>
    <definedName name="BExMG9NSK30KD01QX0UBN2VNRTG4" localSheetId="11" hidden="1">#REF!</definedName>
    <definedName name="BExMG9NSK30KD01QX0UBN2VNRTG4" localSheetId="19" hidden="1">#REF!</definedName>
    <definedName name="BExMG9NSK30KD01QX0UBN2VNRTG4" localSheetId="4" hidden="1">#REF!</definedName>
    <definedName name="BExMG9NSK30KD01QX0UBN2VNRTG4" hidden="1">#REF!</definedName>
    <definedName name="BExMGG3PFIHPHX7NXB7HDFI3N12L" localSheetId="10" hidden="1">#REF!</definedName>
    <definedName name="BExMGG3PFIHPHX7NXB7HDFI3N12L" localSheetId="11" hidden="1">#REF!</definedName>
    <definedName name="BExMGG3PFIHPHX7NXB7HDFI3N12L" localSheetId="19" hidden="1">#REF!</definedName>
    <definedName name="BExMGG3PFIHPHX7NXB7HDFI3N12L" localSheetId="4" hidden="1">#REF!</definedName>
    <definedName name="BExMGG3PFIHPHX7NXB7HDFI3N12L" hidden="1">#REF!</definedName>
    <definedName name="BExMH3H9TW5TJCNU5Z1EWXP3BAEP" localSheetId="10" hidden="1">#REF!</definedName>
    <definedName name="BExMH3H9TW5TJCNU5Z1EWXP3BAEP" localSheetId="11" hidden="1">#REF!</definedName>
    <definedName name="BExMH3H9TW5TJCNU5Z1EWXP3BAEP" localSheetId="19" hidden="1">#REF!</definedName>
    <definedName name="BExMH3H9TW5TJCNU5Z1EWXP3BAEP" localSheetId="4" hidden="1">#REF!</definedName>
    <definedName name="BExMH3H9TW5TJCNU5Z1EWXP3BAEP" hidden="1">#REF!</definedName>
    <definedName name="BExMHOWPB34KPZ76M2KIX2C9R2VB" localSheetId="10" hidden="1">#REF!</definedName>
    <definedName name="BExMHOWPB34KPZ76M2KIX2C9R2VB" localSheetId="11" hidden="1">#REF!</definedName>
    <definedName name="BExMHOWPB34KPZ76M2KIX2C9R2VB" localSheetId="19" hidden="1">#REF!</definedName>
    <definedName name="BExMHOWPB34KPZ76M2KIX2C9R2VB" localSheetId="4" hidden="1">#REF!</definedName>
    <definedName name="BExMHOWPB34KPZ76M2KIX2C9R2VB" hidden="1">#REF!</definedName>
    <definedName name="BExMHSSYC6KVHA3QDTSYPN92TWMI" localSheetId="10" hidden="1">#REF!</definedName>
    <definedName name="BExMHSSYC6KVHA3QDTSYPN92TWMI" localSheetId="11" hidden="1">#REF!</definedName>
    <definedName name="BExMHSSYC6KVHA3QDTSYPN92TWMI" localSheetId="19" hidden="1">#REF!</definedName>
    <definedName name="BExMHSSYC6KVHA3QDTSYPN92TWMI" localSheetId="4" hidden="1">#REF!</definedName>
    <definedName name="BExMHSSYC6KVHA3QDTSYPN92TWMI" hidden="1">#REF!</definedName>
    <definedName name="BExMI0WA793SF41LQ40A28U8OXQY" localSheetId="10" hidden="1">#REF!</definedName>
    <definedName name="BExMI0WA793SF41LQ40A28U8OXQY" localSheetId="11" hidden="1">#REF!</definedName>
    <definedName name="BExMI0WA793SF41LQ40A28U8OXQY" localSheetId="19" hidden="1">#REF!</definedName>
    <definedName name="BExMI0WA793SF41LQ40A28U8OXQY" localSheetId="4" hidden="1">#REF!</definedName>
    <definedName name="BExMI0WA793SF41LQ40A28U8OXQY" hidden="1">#REF!</definedName>
    <definedName name="BExMI3AJ9477KDL4T9DHET4LJJTW" localSheetId="10" hidden="1">#REF!</definedName>
    <definedName name="BExMI3AJ9477KDL4T9DHET4LJJTW" localSheetId="11" hidden="1">#REF!</definedName>
    <definedName name="BExMI3AJ9477KDL4T9DHET4LJJTW" localSheetId="19" hidden="1">#REF!</definedName>
    <definedName name="BExMI3AJ9477KDL4T9DHET4LJJTW" localSheetId="4" hidden="1">#REF!</definedName>
    <definedName name="BExMI3AJ9477KDL4T9DHET4LJJTW" hidden="1">#REF!</definedName>
    <definedName name="BExMI6L9KX05GAK523JFKICJMTA5" localSheetId="10" hidden="1">#REF!</definedName>
    <definedName name="BExMI6L9KX05GAK523JFKICJMTA5" localSheetId="11" hidden="1">#REF!</definedName>
    <definedName name="BExMI6L9KX05GAK523JFKICJMTA5" localSheetId="19" hidden="1">#REF!</definedName>
    <definedName name="BExMI6L9KX05GAK523JFKICJMTA5" localSheetId="4" hidden="1">#REF!</definedName>
    <definedName name="BExMI6L9KX05GAK523JFKICJMTA5" hidden="1">#REF!</definedName>
    <definedName name="BExMI6QQ20XHD0NWJUN741B37182" localSheetId="10" hidden="1">#REF!</definedName>
    <definedName name="BExMI6QQ20XHD0NWJUN741B37182" localSheetId="11" hidden="1">#REF!</definedName>
    <definedName name="BExMI6QQ20XHD0NWJUN741B37182" localSheetId="19" hidden="1">#REF!</definedName>
    <definedName name="BExMI6QQ20XHD0NWJUN741B37182" localSheetId="4" hidden="1">#REF!</definedName>
    <definedName name="BExMI6QQ20XHD0NWJUN741B37182" hidden="1">#REF!</definedName>
    <definedName name="BExMI8JB94SBD9EMNJEK7Y2T6GYU" localSheetId="10" hidden="1">#REF!</definedName>
    <definedName name="BExMI8JB94SBD9EMNJEK7Y2T6GYU" localSheetId="11" hidden="1">#REF!</definedName>
    <definedName name="BExMI8JB94SBD9EMNJEK7Y2T6GYU" localSheetId="19" hidden="1">#REF!</definedName>
    <definedName name="BExMI8JB94SBD9EMNJEK7Y2T6GYU" localSheetId="4" hidden="1">#REF!</definedName>
    <definedName name="BExMI8JB94SBD9EMNJEK7Y2T6GYU" hidden="1">#REF!</definedName>
    <definedName name="BExMI8OS85YTW3KYVE4YD0R7Z6UV" localSheetId="10" hidden="1">#REF!</definedName>
    <definedName name="BExMI8OS85YTW3KYVE4YD0R7Z6UV" localSheetId="11" hidden="1">#REF!</definedName>
    <definedName name="BExMI8OS85YTW3KYVE4YD0R7Z6UV" localSheetId="19" hidden="1">#REF!</definedName>
    <definedName name="BExMI8OS85YTW3KYVE4YD0R7Z6UV" localSheetId="4" hidden="1">#REF!</definedName>
    <definedName name="BExMI8OS85YTW3KYVE4YD0R7Z6UV" hidden="1">#REF!</definedName>
    <definedName name="BExMIBOOZU40JS3F89OMPSRCE9MM" localSheetId="10" hidden="1">#REF!</definedName>
    <definedName name="BExMIBOOZU40JS3F89OMPSRCE9MM" localSheetId="11" hidden="1">#REF!</definedName>
    <definedName name="BExMIBOOZU40JS3F89OMPSRCE9MM" localSheetId="19" hidden="1">#REF!</definedName>
    <definedName name="BExMIBOOZU40JS3F89OMPSRCE9MM" localSheetId="4" hidden="1">#REF!</definedName>
    <definedName name="BExMIBOOZU40JS3F89OMPSRCE9MM" hidden="1">#REF!</definedName>
    <definedName name="BExMIIQ5MBWSIHTFWAQADXMZC22Q" localSheetId="10" hidden="1">#REF!</definedName>
    <definedName name="BExMIIQ5MBWSIHTFWAQADXMZC22Q" localSheetId="11" hidden="1">#REF!</definedName>
    <definedName name="BExMIIQ5MBWSIHTFWAQADXMZC22Q" localSheetId="19" hidden="1">#REF!</definedName>
    <definedName name="BExMIIQ5MBWSIHTFWAQADXMZC22Q" localSheetId="4" hidden="1">#REF!</definedName>
    <definedName name="BExMIIQ5MBWSIHTFWAQADXMZC22Q" hidden="1">#REF!</definedName>
    <definedName name="BExMIL4I2GE866I25CR5JBLJWJ6A" localSheetId="10" hidden="1">#REF!</definedName>
    <definedName name="BExMIL4I2GE866I25CR5JBLJWJ6A" localSheetId="11" hidden="1">#REF!</definedName>
    <definedName name="BExMIL4I2GE866I25CR5JBLJWJ6A" localSheetId="19" hidden="1">#REF!</definedName>
    <definedName name="BExMIL4I2GE866I25CR5JBLJWJ6A" localSheetId="4" hidden="1">#REF!</definedName>
    <definedName name="BExMIL4I2GE866I25CR5JBLJWJ6A" hidden="1">#REF!</definedName>
    <definedName name="BExMIRKIPF27SNO82SPFSB3T5U17" localSheetId="10" hidden="1">#REF!</definedName>
    <definedName name="BExMIRKIPF27SNO82SPFSB3T5U17" localSheetId="11" hidden="1">#REF!</definedName>
    <definedName name="BExMIRKIPF27SNO82SPFSB3T5U17" localSheetId="19" hidden="1">#REF!</definedName>
    <definedName name="BExMIRKIPF27SNO82SPFSB3T5U17" localSheetId="4" hidden="1">#REF!</definedName>
    <definedName name="BExMIRKIPF27SNO82SPFSB3T5U17" hidden="1">#REF!</definedName>
    <definedName name="BExMIRPT8OSI98SGF3D6Q1J8V8ED" localSheetId="10" hidden="1">#REF!</definedName>
    <definedName name="BExMIRPT8OSI98SGF3D6Q1J8V8ED" localSheetId="11" hidden="1">#REF!</definedName>
    <definedName name="BExMIRPT8OSI98SGF3D6Q1J8V8ED" localSheetId="19" hidden="1">#REF!</definedName>
    <definedName name="BExMIRPT8OSI98SGF3D6Q1J8V8ED" localSheetId="4" hidden="1">#REF!</definedName>
    <definedName name="BExMIRPT8OSI98SGF3D6Q1J8V8ED" hidden="1">#REF!</definedName>
    <definedName name="BExMIV0KC8555D5E42ZGWG15Y0MO" localSheetId="10" hidden="1">#REF!</definedName>
    <definedName name="BExMIV0KC8555D5E42ZGWG15Y0MO" localSheetId="11" hidden="1">#REF!</definedName>
    <definedName name="BExMIV0KC8555D5E42ZGWG15Y0MO" localSheetId="19" hidden="1">#REF!</definedName>
    <definedName name="BExMIV0KC8555D5E42ZGWG15Y0MO" localSheetId="4" hidden="1">#REF!</definedName>
    <definedName name="BExMIV0KC8555D5E42ZGWG15Y0MO" hidden="1">#REF!</definedName>
    <definedName name="BExMIZT6AN7E6YMW2S87CTCN2UXH" localSheetId="10" hidden="1">#REF!</definedName>
    <definedName name="BExMIZT6AN7E6YMW2S87CTCN2UXH" localSheetId="11" hidden="1">#REF!</definedName>
    <definedName name="BExMIZT6AN7E6YMW2S87CTCN2UXH" localSheetId="19" hidden="1">#REF!</definedName>
    <definedName name="BExMIZT6AN7E6YMW2S87CTCN2UXH" localSheetId="4" hidden="1">#REF!</definedName>
    <definedName name="BExMIZT6AN7E6YMW2S87CTCN2UXH" hidden="1">#REF!</definedName>
    <definedName name="BExMJ15T9F3475M0896SG60TN0SR" localSheetId="10" hidden="1">#REF!</definedName>
    <definedName name="BExMJ15T9F3475M0896SG60TN0SR" localSheetId="11" hidden="1">#REF!</definedName>
    <definedName name="BExMJ15T9F3475M0896SG60TN0SR" localSheetId="19" hidden="1">#REF!</definedName>
    <definedName name="BExMJ15T9F3475M0896SG60TN0SR" localSheetId="4" hidden="1">#REF!</definedName>
    <definedName name="BExMJ15T9F3475M0896SG60TN0SR" hidden="1">#REF!</definedName>
    <definedName name="BExMJNC8ZFB9DRFOJ961ZAJ8U3A8" localSheetId="10" hidden="1">#REF!</definedName>
    <definedName name="BExMJNC8ZFB9DRFOJ961ZAJ8U3A8" localSheetId="11" hidden="1">#REF!</definedName>
    <definedName name="BExMJNC8ZFB9DRFOJ961ZAJ8U3A8" localSheetId="19" hidden="1">#REF!</definedName>
    <definedName name="BExMJNC8ZFB9DRFOJ961ZAJ8U3A8" localSheetId="4" hidden="1">#REF!</definedName>
    <definedName name="BExMJNC8ZFB9DRFOJ961ZAJ8U3A8" hidden="1">#REF!</definedName>
    <definedName name="BExMJTBV8A3D31W2IQHP9RDFPPHQ" localSheetId="10" hidden="1">#REF!</definedName>
    <definedName name="BExMJTBV8A3D31W2IQHP9RDFPPHQ" localSheetId="11" hidden="1">#REF!</definedName>
    <definedName name="BExMJTBV8A3D31W2IQHP9RDFPPHQ" localSheetId="19" hidden="1">#REF!</definedName>
    <definedName name="BExMJTBV8A3D31W2IQHP9RDFPPHQ" localSheetId="4" hidden="1">#REF!</definedName>
    <definedName name="BExMJTBV8A3D31W2IQHP9RDFPPHQ" hidden="1">#REF!</definedName>
    <definedName name="BExMK2RTXN4QJWEUNX002XK8VQP8" localSheetId="10" hidden="1">#REF!</definedName>
    <definedName name="BExMK2RTXN4QJWEUNX002XK8VQP8" localSheetId="11" hidden="1">#REF!</definedName>
    <definedName name="BExMK2RTXN4QJWEUNX002XK8VQP8" localSheetId="19" hidden="1">#REF!</definedName>
    <definedName name="BExMK2RTXN4QJWEUNX002XK8VQP8" localSheetId="4" hidden="1">#REF!</definedName>
    <definedName name="BExMK2RTXN4QJWEUNX002XK8VQP8" hidden="1">#REF!</definedName>
    <definedName name="BExMKBGQDUZ8AWXYHA3QVMSDVZ3D" localSheetId="10" hidden="1">#REF!</definedName>
    <definedName name="BExMKBGQDUZ8AWXYHA3QVMSDVZ3D" localSheetId="11" hidden="1">#REF!</definedName>
    <definedName name="BExMKBGQDUZ8AWXYHA3QVMSDVZ3D" localSheetId="19" hidden="1">#REF!</definedName>
    <definedName name="BExMKBGQDUZ8AWXYHA3QVMSDVZ3D" localSheetId="4" hidden="1">#REF!</definedName>
    <definedName name="BExMKBGQDUZ8AWXYHA3QVMSDVZ3D" hidden="1">#REF!</definedName>
    <definedName name="BExMKBM1467553LDFZRRKVSHN374" localSheetId="10" hidden="1">#REF!</definedName>
    <definedName name="BExMKBM1467553LDFZRRKVSHN374" localSheetId="11" hidden="1">#REF!</definedName>
    <definedName name="BExMKBM1467553LDFZRRKVSHN374" localSheetId="19" hidden="1">#REF!</definedName>
    <definedName name="BExMKBM1467553LDFZRRKVSHN374" localSheetId="4" hidden="1">#REF!</definedName>
    <definedName name="BExMKBM1467553LDFZRRKVSHN374" hidden="1">#REF!</definedName>
    <definedName name="BExMKGK5FJUC0AU8MABRGDC5ZM70" localSheetId="10" hidden="1">#REF!</definedName>
    <definedName name="BExMKGK5FJUC0AU8MABRGDC5ZM70" localSheetId="11" hidden="1">#REF!</definedName>
    <definedName name="BExMKGK5FJUC0AU8MABRGDC5ZM70" localSheetId="19" hidden="1">#REF!</definedName>
    <definedName name="BExMKGK5FJUC0AU8MABRGDC5ZM70" localSheetId="4" hidden="1">#REF!</definedName>
    <definedName name="BExMKGK5FJUC0AU8MABRGDC5ZM70" hidden="1">#REF!</definedName>
    <definedName name="BExMKTW7R5SOV4PHAFGHU3W73DYE" localSheetId="10" hidden="1">#REF!</definedName>
    <definedName name="BExMKTW7R5SOV4PHAFGHU3W73DYE" localSheetId="11" hidden="1">#REF!</definedName>
    <definedName name="BExMKTW7R5SOV4PHAFGHU3W73DYE" localSheetId="19" hidden="1">#REF!</definedName>
    <definedName name="BExMKTW7R5SOV4PHAFGHU3W73DYE" localSheetId="4" hidden="1">#REF!</definedName>
    <definedName name="BExMKTW7R5SOV4PHAFGHU3W73DYE" hidden="1">#REF!</definedName>
    <definedName name="BExMKU7051J2W1RQXGZGE62NBRUZ" localSheetId="10" hidden="1">#REF!</definedName>
    <definedName name="BExMKU7051J2W1RQXGZGE62NBRUZ" localSheetId="11" hidden="1">#REF!</definedName>
    <definedName name="BExMKU7051J2W1RQXGZGE62NBRUZ" localSheetId="19" hidden="1">#REF!</definedName>
    <definedName name="BExMKU7051J2W1RQXGZGE62NBRUZ" localSheetId="4" hidden="1">#REF!</definedName>
    <definedName name="BExMKU7051J2W1RQXGZGE62NBRUZ" hidden="1">#REF!</definedName>
    <definedName name="BExMKUN3WPECJR2XRID2R7GZRGNX" localSheetId="10" hidden="1">#REF!</definedName>
    <definedName name="BExMKUN3WPECJR2XRID2R7GZRGNX" localSheetId="11" hidden="1">#REF!</definedName>
    <definedName name="BExMKUN3WPECJR2XRID2R7GZRGNX" localSheetId="19" hidden="1">#REF!</definedName>
    <definedName name="BExMKUN3WPECJR2XRID2R7GZRGNX" localSheetId="4" hidden="1">#REF!</definedName>
    <definedName name="BExMKUN3WPECJR2XRID2R7GZRGNX" hidden="1">#REF!</definedName>
    <definedName name="BExMKZ535P011X4TNV16GCOH4H21" localSheetId="10" hidden="1">#REF!</definedName>
    <definedName name="BExMKZ535P011X4TNV16GCOH4H21" localSheetId="11" hidden="1">#REF!</definedName>
    <definedName name="BExMKZ535P011X4TNV16GCOH4H21" localSheetId="19" hidden="1">#REF!</definedName>
    <definedName name="BExMKZ535P011X4TNV16GCOH4H21" localSheetId="4" hidden="1">#REF!</definedName>
    <definedName name="BExMKZ535P011X4TNV16GCOH4H21" hidden="1">#REF!</definedName>
    <definedName name="BExML3XQNDIMX55ZCHHXKUV3D6E6" localSheetId="10" hidden="1">#REF!</definedName>
    <definedName name="BExML3XQNDIMX55ZCHHXKUV3D6E6" localSheetId="11" hidden="1">#REF!</definedName>
    <definedName name="BExML3XQNDIMX55ZCHHXKUV3D6E6" localSheetId="19" hidden="1">#REF!</definedName>
    <definedName name="BExML3XQNDIMX55ZCHHXKUV3D6E6" localSheetId="4" hidden="1">#REF!</definedName>
    <definedName name="BExML3XQNDIMX55ZCHHXKUV3D6E6" hidden="1">#REF!</definedName>
    <definedName name="BExML5QGSWHLI18BGY4CGOTD3UWH" localSheetId="10" hidden="1">#REF!</definedName>
    <definedName name="BExML5QGSWHLI18BGY4CGOTD3UWH" localSheetId="11" hidden="1">#REF!</definedName>
    <definedName name="BExML5QGSWHLI18BGY4CGOTD3UWH" localSheetId="19" hidden="1">#REF!</definedName>
    <definedName name="BExML5QGSWHLI18BGY4CGOTD3UWH" localSheetId="4" hidden="1">#REF!</definedName>
    <definedName name="BExML5QGSWHLI18BGY4CGOTD3UWH" hidden="1">#REF!</definedName>
    <definedName name="BExMLO5Z61RE85X8HHX2G4IU3AZW" localSheetId="10" hidden="1">#REF!</definedName>
    <definedName name="BExMLO5Z61RE85X8HHX2G4IU3AZW" localSheetId="11" hidden="1">#REF!</definedName>
    <definedName name="BExMLO5Z61RE85X8HHX2G4IU3AZW" localSheetId="19" hidden="1">#REF!</definedName>
    <definedName name="BExMLO5Z61RE85X8HHX2G4IU3AZW" localSheetId="4" hidden="1">#REF!</definedName>
    <definedName name="BExMLO5Z61RE85X8HHX2G4IU3AZW" hidden="1">#REF!</definedName>
    <definedName name="BExMLVI7UORSHM9FMO8S2EI0TMTS" localSheetId="10" hidden="1">#REF!</definedName>
    <definedName name="BExMLVI7UORSHM9FMO8S2EI0TMTS" localSheetId="11" hidden="1">#REF!</definedName>
    <definedName name="BExMLVI7UORSHM9FMO8S2EI0TMTS" localSheetId="19" hidden="1">#REF!</definedName>
    <definedName name="BExMLVI7UORSHM9FMO8S2EI0TMTS" localSheetId="4" hidden="1">#REF!</definedName>
    <definedName name="BExMLVI7UORSHM9FMO8S2EI0TMTS" hidden="1">#REF!</definedName>
    <definedName name="BExMM5UCOT2HSSN0ZIPZW55GSOVO" localSheetId="10" hidden="1">#REF!</definedName>
    <definedName name="BExMM5UCOT2HSSN0ZIPZW55GSOVO" localSheetId="11" hidden="1">#REF!</definedName>
    <definedName name="BExMM5UCOT2HSSN0ZIPZW55GSOVO" localSheetId="19" hidden="1">#REF!</definedName>
    <definedName name="BExMM5UCOT2HSSN0ZIPZW55GSOVO" localSheetId="4" hidden="1">#REF!</definedName>
    <definedName name="BExMM5UCOT2HSSN0ZIPZW55GSOVO" hidden="1">#REF!</definedName>
    <definedName name="BExMM8ZRS5RQ8H1H55RVPVTDL5NL" localSheetId="10" hidden="1">#REF!</definedName>
    <definedName name="BExMM8ZRS5RQ8H1H55RVPVTDL5NL" localSheetId="11" hidden="1">#REF!</definedName>
    <definedName name="BExMM8ZRS5RQ8H1H55RVPVTDL5NL" localSheetId="19" hidden="1">#REF!</definedName>
    <definedName name="BExMM8ZRS5RQ8H1H55RVPVTDL5NL" localSheetId="4" hidden="1">#REF!</definedName>
    <definedName name="BExMM8ZRS5RQ8H1H55RVPVTDL5NL" hidden="1">#REF!</definedName>
    <definedName name="BExMMH8EAZB09XXQ5X4LR0P4NHG9" localSheetId="10" hidden="1">#REF!</definedName>
    <definedName name="BExMMH8EAZB09XXQ5X4LR0P4NHG9" localSheetId="11" hidden="1">#REF!</definedName>
    <definedName name="BExMMH8EAZB09XXQ5X4LR0P4NHG9" localSheetId="19" hidden="1">#REF!</definedName>
    <definedName name="BExMMH8EAZB09XXQ5X4LR0P4NHG9" localSheetId="4" hidden="1">#REF!</definedName>
    <definedName name="BExMMH8EAZB09XXQ5X4LR0P4NHG9" hidden="1">#REF!</definedName>
    <definedName name="BExMMIQH5BABNZVCIQ7TBCQ10AY5" localSheetId="10" hidden="1">#REF!</definedName>
    <definedName name="BExMMIQH5BABNZVCIQ7TBCQ10AY5" localSheetId="11" hidden="1">#REF!</definedName>
    <definedName name="BExMMIQH5BABNZVCIQ7TBCQ10AY5" localSheetId="19" hidden="1">#REF!</definedName>
    <definedName name="BExMMIQH5BABNZVCIQ7TBCQ10AY5" localSheetId="4" hidden="1">#REF!</definedName>
    <definedName name="BExMMIQH5BABNZVCIQ7TBCQ10AY5" hidden="1">#REF!</definedName>
    <definedName name="BExMMNIZ2T7M22WECMUQXEF4NJ71" localSheetId="10" hidden="1">#REF!</definedName>
    <definedName name="BExMMNIZ2T7M22WECMUQXEF4NJ71" localSheetId="11" hidden="1">#REF!</definedName>
    <definedName name="BExMMNIZ2T7M22WECMUQXEF4NJ71" localSheetId="19" hidden="1">#REF!</definedName>
    <definedName name="BExMMNIZ2T7M22WECMUQXEF4NJ71" localSheetId="4" hidden="1">#REF!</definedName>
    <definedName name="BExMMNIZ2T7M22WECMUQXEF4NJ71" hidden="1">#REF!</definedName>
    <definedName name="BExMMPMIOU7BURTV0L1K6ACW9X73" localSheetId="10" hidden="1">#REF!</definedName>
    <definedName name="BExMMPMIOU7BURTV0L1K6ACW9X73" localSheetId="11" hidden="1">#REF!</definedName>
    <definedName name="BExMMPMIOU7BURTV0L1K6ACW9X73" localSheetId="19" hidden="1">#REF!</definedName>
    <definedName name="BExMMPMIOU7BURTV0L1K6ACW9X73" localSheetId="4" hidden="1">#REF!</definedName>
    <definedName name="BExMMPMIOU7BURTV0L1K6ACW9X73" hidden="1">#REF!</definedName>
    <definedName name="BExMMQ835AJDHS4B419SS645P67Q" localSheetId="10" hidden="1">#REF!</definedName>
    <definedName name="BExMMQ835AJDHS4B419SS645P67Q" localSheetId="11" hidden="1">#REF!</definedName>
    <definedName name="BExMMQ835AJDHS4B419SS645P67Q" localSheetId="19" hidden="1">#REF!</definedName>
    <definedName name="BExMMQ835AJDHS4B419SS645P67Q" localSheetId="4" hidden="1">#REF!</definedName>
    <definedName name="BExMMQ835AJDHS4B419SS645P67Q" hidden="1">#REF!</definedName>
    <definedName name="BExMMQIUVPCOBISTEJJYNCCLUCPY" localSheetId="10" hidden="1">#REF!</definedName>
    <definedName name="BExMMQIUVPCOBISTEJJYNCCLUCPY" localSheetId="11" hidden="1">#REF!</definedName>
    <definedName name="BExMMQIUVPCOBISTEJJYNCCLUCPY" localSheetId="19" hidden="1">#REF!</definedName>
    <definedName name="BExMMQIUVPCOBISTEJJYNCCLUCPY" localSheetId="4" hidden="1">#REF!</definedName>
    <definedName name="BExMMQIUVPCOBISTEJJYNCCLUCPY" hidden="1">#REF!</definedName>
    <definedName name="BExMMTIXETA5VAKBSOFDD5SRU887" localSheetId="10" hidden="1">#REF!</definedName>
    <definedName name="BExMMTIXETA5VAKBSOFDD5SRU887" localSheetId="11" hidden="1">#REF!</definedName>
    <definedName name="BExMMTIXETA5VAKBSOFDD5SRU887" localSheetId="19" hidden="1">#REF!</definedName>
    <definedName name="BExMMTIXETA5VAKBSOFDD5SRU887" localSheetId="4" hidden="1">#REF!</definedName>
    <definedName name="BExMMTIXETA5VAKBSOFDD5SRU887" hidden="1">#REF!</definedName>
    <definedName name="BExMMV0P6P5YS3C35G0JYYHI7992" localSheetId="10" hidden="1">#REF!</definedName>
    <definedName name="BExMMV0P6P5YS3C35G0JYYHI7992" localSheetId="11" hidden="1">#REF!</definedName>
    <definedName name="BExMMV0P6P5YS3C35G0JYYHI7992" localSheetId="19" hidden="1">#REF!</definedName>
    <definedName name="BExMMV0P6P5YS3C35G0JYYHI7992" localSheetId="4" hidden="1">#REF!</definedName>
    <definedName name="BExMMV0P6P5YS3C35G0JYYHI7992" hidden="1">#REF!</definedName>
    <definedName name="BExMNALSPK4O2MG16BXMC6ZUFXER" localSheetId="10" hidden="1">#REF!</definedName>
    <definedName name="BExMNALSPK4O2MG16BXMC6ZUFXER" localSheetId="11" hidden="1">#REF!</definedName>
    <definedName name="BExMNALSPK4O2MG16BXMC6ZUFXER" localSheetId="19" hidden="1">#REF!</definedName>
    <definedName name="BExMNALSPK4O2MG16BXMC6ZUFXER" localSheetId="4" hidden="1">#REF!</definedName>
    <definedName name="BExMNALSPK4O2MG16BXMC6ZUFXER" hidden="1">#REF!</definedName>
    <definedName name="BExMNDR4V2VG5RFZDGTAGD3Q9PPG" localSheetId="10" hidden="1">#REF!</definedName>
    <definedName name="BExMNDR4V2VG5RFZDGTAGD3Q9PPG" localSheetId="11" hidden="1">#REF!</definedName>
    <definedName name="BExMNDR4V2VG5RFZDGTAGD3Q9PPG" localSheetId="19" hidden="1">#REF!</definedName>
    <definedName name="BExMNDR4V2VG5RFZDGTAGD3Q9PPG" localSheetId="4" hidden="1">#REF!</definedName>
    <definedName name="BExMNDR4V2VG5RFZDGTAGD3Q9PPG" hidden="1">#REF!</definedName>
    <definedName name="BExMNJLFWZBRN9PZF1IO9CYWV1B2" localSheetId="10" hidden="1">#REF!</definedName>
    <definedName name="BExMNJLFWZBRN9PZF1IO9CYWV1B2" localSheetId="11" hidden="1">#REF!</definedName>
    <definedName name="BExMNJLFWZBRN9PZF1IO9CYWV1B2" localSheetId="19" hidden="1">#REF!</definedName>
    <definedName name="BExMNJLFWZBRN9PZF1IO9CYWV1B2" localSheetId="4" hidden="1">#REF!</definedName>
    <definedName name="BExMNJLFWZBRN9PZF1IO9CYWV1B2" hidden="1">#REF!</definedName>
    <definedName name="BExMNKCJ0FA57YEUUAJE43U1QN5P" localSheetId="10" hidden="1">#REF!</definedName>
    <definedName name="BExMNKCJ0FA57YEUUAJE43U1QN5P" localSheetId="11" hidden="1">#REF!</definedName>
    <definedName name="BExMNKCJ0FA57YEUUAJE43U1QN5P" localSheetId="19" hidden="1">#REF!</definedName>
    <definedName name="BExMNKCJ0FA57YEUUAJE43U1QN5P" localSheetId="4" hidden="1">#REF!</definedName>
    <definedName name="BExMNKCJ0FA57YEUUAJE43U1QN5P" hidden="1">#REF!</definedName>
    <definedName name="BExMNKN5D1WEF2OOJVP6LZ6DLU3Y" localSheetId="10" hidden="1">#REF!</definedName>
    <definedName name="BExMNKN5D1WEF2OOJVP6LZ6DLU3Y" localSheetId="11" hidden="1">#REF!</definedName>
    <definedName name="BExMNKN5D1WEF2OOJVP6LZ6DLU3Y" localSheetId="19" hidden="1">#REF!</definedName>
    <definedName name="BExMNKN5D1WEF2OOJVP6LZ6DLU3Y" localSheetId="4" hidden="1">#REF!</definedName>
    <definedName name="BExMNKN5D1WEF2OOJVP6LZ6DLU3Y" hidden="1">#REF!</definedName>
    <definedName name="BExMNR38HMPLWAJRQ9MMS3ZAZ9IU" localSheetId="10" hidden="1">#REF!</definedName>
    <definedName name="BExMNR38HMPLWAJRQ9MMS3ZAZ9IU" localSheetId="11" hidden="1">#REF!</definedName>
    <definedName name="BExMNR38HMPLWAJRQ9MMS3ZAZ9IU" localSheetId="19" hidden="1">#REF!</definedName>
    <definedName name="BExMNR38HMPLWAJRQ9MMS3ZAZ9IU" localSheetId="4" hidden="1">#REF!</definedName>
    <definedName name="BExMNR38HMPLWAJRQ9MMS3ZAZ9IU" hidden="1">#REF!</definedName>
    <definedName name="BExMNRDZULKJMVY2VKIIRM2M5A1M" localSheetId="10" hidden="1">#REF!</definedName>
    <definedName name="BExMNRDZULKJMVY2VKIIRM2M5A1M" localSheetId="11" hidden="1">#REF!</definedName>
    <definedName name="BExMNRDZULKJMVY2VKIIRM2M5A1M" localSheetId="19" hidden="1">#REF!</definedName>
    <definedName name="BExMNRDZULKJMVY2VKIIRM2M5A1M" localSheetId="4" hidden="1">#REF!</definedName>
    <definedName name="BExMNRDZULKJMVY2VKIIRM2M5A1M" hidden="1">#REF!</definedName>
    <definedName name="BExMO9IOWKTWHO8LQJJQI5P3INWY" localSheetId="10" hidden="1">#REF!</definedName>
    <definedName name="BExMO9IOWKTWHO8LQJJQI5P3INWY" localSheetId="11" hidden="1">#REF!</definedName>
    <definedName name="BExMO9IOWKTWHO8LQJJQI5P3INWY" localSheetId="19" hidden="1">#REF!</definedName>
    <definedName name="BExMO9IOWKTWHO8LQJJQI5P3INWY" localSheetId="4" hidden="1">#REF!</definedName>
    <definedName name="BExMO9IOWKTWHO8LQJJQI5P3INWY" hidden="1">#REF!</definedName>
    <definedName name="BExMOI29DOEK5R1A5QZPUDKF7N6T" localSheetId="10" hidden="1">#REF!</definedName>
    <definedName name="BExMOI29DOEK5R1A5QZPUDKF7N6T" localSheetId="11" hidden="1">#REF!</definedName>
    <definedName name="BExMOI29DOEK5R1A5QZPUDKF7N6T" localSheetId="19" hidden="1">#REF!</definedName>
    <definedName name="BExMOI29DOEK5R1A5QZPUDKF7N6T" localSheetId="4" hidden="1">#REF!</definedName>
    <definedName name="BExMOI29DOEK5R1A5QZPUDKF7N6T" hidden="1">#REF!</definedName>
    <definedName name="BExMPAJ5AJAXGKGK3F6H3ODS6RF4" localSheetId="10" hidden="1">#REF!</definedName>
    <definedName name="BExMPAJ5AJAXGKGK3F6H3ODS6RF4" localSheetId="11" hidden="1">#REF!</definedName>
    <definedName name="BExMPAJ5AJAXGKGK3F6H3ODS6RF4" localSheetId="19" hidden="1">#REF!</definedName>
    <definedName name="BExMPAJ5AJAXGKGK3F6H3ODS6RF4" localSheetId="4" hidden="1">#REF!</definedName>
    <definedName name="BExMPAJ5AJAXGKGK3F6H3ODS6RF4" hidden="1">#REF!</definedName>
    <definedName name="BExMPD2X55FFBVJ6CBUKNPROIOEU" localSheetId="10" hidden="1">#REF!</definedName>
    <definedName name="BExMPD2X55FFBVJ6CBUKNPROIOEU" localSheetId="11" hidden="1">#REF!</definedName>
    <definedName name="BExMPD2X55FFBVJ6CBUKNPROIOEU" localSheetId="19" hidden="1">#REF!</definedName>
    <definedName name="BExMPD2X55FFBVJ6CBUKNPROIOEU" localSheetId="4" hidden="1">#REF!</definedName>
    <definedName name="BExMPD2X55FFBVJ6CBUKNPROIOEU" hidden="1">#REF!</definedName>
    <definedName name="BExMPGZ848E38FUH1JBQN97DGWAT" localSheetId="10" hidden="1">#REF!</definedName>
    <definedName name="BExMPGZ848E38FUH1JBQN97DGWAT" localSheetId="11" hidden="1">#REF!</definedName>
    <definedName name="BExMPGZ848E38FUH1JBQN97DGWAT" localSheetId="19" hidden="1">#REF!</definedName>
    <definedName name="BExMPGZ848E38FUH1JBQN97DGWAT" localSheetId="4" hidden="1">#REF!</definedName>
    <definedName name="BExMPGZ848E38FUH1JBQN97DGWAT" hidden="1">#REF!</definedName>
    <definedName name="BExMPMTICOSMQENOFKQ18K0ZT4S8" localSheetId="10" hidden="1">#REF!</definedName>
    <definedName name="BExMPMTICOSMQENOFKQ18K0ZT4S8" localSheetId="11" hidden="1">#REF!</definedName>
    <definedName name="BExMPMTICOSMQENOFKQ18K0ZT4S8" localSheetId="19" hidden="1">#REF!</definedName>
    <definedName name="BExMPMTICOSMQENOFKQ18K0ZT4S8" localSheetId="4" hidden="1">#REF!</definedName>
    <definedName name="BExMPMTICOSMQENOFKQ18K0ZT4S8" hidden="1">#REF!</definedName>
    <definedName name="BExMPMZ07II0R4KGWQQ7PGS3RZS4" localSheetId="10" hidden="1">#REF!</definedName>
    <definedName name="BExMPMZ07II0R4KGWQQ7PGS3RZS4" localSheetId="11" hidden="1">#REF!</definedName>
    <definedName name="BExMPMZ07II0R4KGWQQ7PGS3RZS4" localSheetId="19" hidden="1">#REF!</definedName>
    <definedName name="BExMPMZ07II0R4KGWQQ7PGS3RZS4" localSheetId="4" hidden="1">#REF!</definedName>
    <definedName name="BExMPMZ07II0R4KGWQQ7PGS3RZS4" hidden="1">#REF!</definedName>
    <definedName name="BExMPOBH04JMDO6Z8DMSEJZM4ANN" localSheetId="10" hidden="1">#REF!</definedName>
    <definedName name="BExMPOBH04JMDO6Z8DMSEJZM4ANN" localSheetId="11" hidden="1">#REF!</definedName>
    <definedName name="BExMPOBH04JMDO6Z8DMSEJZM4ANN" localSheetId="19" hidden="1">#REF!</definedName>
    <definedName name="BExMPOBH04JMDO6Z8DMSEJZM4ANN" localSheetId="4" hidden="1">#REF!</definedName>
    <definedName name="BExMPOBH04JMDO6Z8DMSEJZM4ANN" hidden="1">#REF!</definedName>
    <definedName name="BExMPSD77XQ3HA6A4FZOJK8G2JP3" localSheetId="10" hidden="1">#REF!</definedName>
    <definedName name="BExMPSD77XQ3HA6A4FZOJK8G2JP3" localSheetId="11" hidden="1">#REF!</definedName>
    <definedName name="BExMPSD77XQ3HA6A4FZOJK8G2JP3" localSheetId="19" hidden="1">#REF!</definedName>
    <definedName name="BExMPSD77XQ3HA6A4FZOJK8G2JP3" localSheetId="4" hidden="1">#REF!</definedName>
    <definedName name="BExMPSD77XQ3HA6A4FZOJK8G2JP3" hidden="1">#REF!</definedName>
    <definedName name="BExMQ4I3Q7F0BMPHSFMFW9TZ87UD" localSheetId="10" hidden="1">#REF!</definedName>
    <definedName name="BExMQ4I3Q7F0BMPHSFMFW9TZ87UD" localSheetId="11" hidden="1">#REF!</definedName>
    <definedName name="BExMQ4I3Q7F0BMPHSFMFW9TZ87UD" localSheetId="19" hidden="1">#REF!</definedName>
    <definedName name="BExMQ4I3Q7F0BMPHSFMFW9TZ87UD" localSheetId="4" hidden="1">#REF!</definedName>
    <definedName name="BExMQ4I3Q7F0BMPHSFMFW9TZ87UD" hidden="1">#REF!</definedName>
    <definedName name="BExMQ4SWDWI4N16AZ0T5CJ6HH8WC" localSheetId="10" hidden="1">#REF!</definedName>
    <definedName name="BExMQ4SWDWI4N16AZ0T5CJ6HH8WC" localSheetId="11" hidden="1">#REF!</definedName>
    <definedName name="BExMQ4SWDWI4N16AZ0T5CJ6HH8WC" localSheetId="19" hidden="1">#REF!</definedName>
    <definedName name="BExMQ4SWDWI4N16AZ0T5CJ6HH8WC" localSheetId="4" hidden="1">#REF!</definedName>
    <definedName name="BExMQ4SWDWI4N16AZ0T5CJ6HH8WC" hidden="1">#REF!</definedName>
    <definedName name="BExMQ71WHW50GVX45JU951AGPLFQ" localSheetId="10" hidden="1">#REF!</definedName>
    <definedName name="BExMQ71WHW50GVX45JU951AGPLFQ" localSheetId="11" hidden="1">#REF!</definedName>
    <definedName name="BExMQ71WHW50GVX45JU951AGPLFQ" localSheetId="19" hidden="1">#REF!</definedName>
    <definedName name="BExMQ71WHW50GVX45JU951AGPLFQ" localSheetId="4" hidden="1">#REF!</definedName>
    <definedName name="BExMQ71WHW50GVX45JU951AGPLFQ" hidden="1">#REF!</definedName>
    <definedName name="BExMQGXSLPT4A6N47LE6FBVHWBOF" localSheetId="10" hidden="1">#REF!</definedName>
    <definedName name="BExMQGXSLPT4A6N47LE6FBVHWBOF" localSheetId="11" hidden="1">#REF!</definedName>
    <definedName name="BExMQGXSLPT4A6N47LE6FBVHWBOF" localSheetId="19" hidden="1">#REF!</definedName>
    <definedName name="BExMQGXSLPT4A6N47LE6FBVHWBOF" localSheetId="4" hidden="1">#REF!</definedName>
    <definedName name="BExMQGXSLPT4A6N47LE6FBVHWBOF" hidden="1">#REF!</definedName>
    <definedName name="BExMQSBR7PL4KLB1Q4961QO45Y4G" localSheetId="10" hidden="1">#REF!</definedName>
    <definedName name="BExMQSBR7PL4KLB1Q4961QO45Y4G" localSheetId="11" hidden="1">#REF!</definedName>
    <definedName name="BExMQSBR7PL4KLB1Q4961QO45Y4G" localSheetId="19" hidden="1">#REF!</definedName>
    <definedName name="BExMQSBR7PL4KLB1Q4961QO45Y4G" localSheetId="4" hidden="1">#REF!</definedName>
    <definedName name="BExMQSBR7PL4KLB1Q4961QO45Y4G" hidden="1">#REF!</definedName>
    <definedName name="BExMR1MA4I1X77714ZEPUVC8W398" localSheetId="10" hidden="1">#REF!</definedName>
    <definedName name="BExMR1MA4I1X77714ZEPUVC8W398" localSheetId="11" hidden="1">#REF!</definedName>
    <definedName name="BExMR1MA4I1X77714ZEPUVC8W398" localSheetId="19" hidden="1">#REF!</definedName>
    <definedName name="BExMR1MA4I1X77714ZEPUVC8W398" localSheetId="4" hidden="1">#REF!</definedName>
    <definedName name="BExMR1MA4I1X77714ZEPUVC8W398" hidden="1">#REF!</definedName>
    <definedName name="BExMR8YQHA7N77HGHY4Y6R30I3XT" localSheetId="10" hidden="1">#REF!</definedName>
    <definedName name="BExMR8YQHA7N77HGHY4Y6R30I3XT" localSheetId="11" hidden="1">#REF!</definedName>
    <definedName name="BExMR8YQHA7N77HGHY4Y6R30I3XT" localSheetId="19" hidden="1">#REF!</definedName>
    <definedName name="BExMR8YQHA7N77HGHY4Y6R30I3XT" localSheetId="4" hidden="1">#REF!</definedName>
    <definedName name="BExMR8YQHA7N77HGHY4Y6R30I3XT" hidden="1">#REF!</definedName>
    <definedName name="BExMRENOIARWRYOIVPDIEBVNRDO7" localSheetId="10" hidden="1">#REF!</definedName>
    <definedName name="BExMRENOIARWRYOIVPDIEBVNRDO7" localSheetId="11" hidden="1">#REF!</definedName>
    <definedName name="BExMRENOIARWRYOIVPDIEBVNRDO7" localSheetId="19" hidden="1">#REF!</definedName>
    <definedName name="BExMRENOIARWRYOIVPDIEBVNRDO7" localSheetId="4" hidden="1">#REF!</definedName>
    <definedName name="BExMRENOIARWRYOIVPDIEBVNRDO7" hidden="1">#REF!</definedName>
    <definedName name="BExMRQHUEHGF2FS4LCB0THFELGDI" localSheetId="10" hidden="1">#REF!</definedName>
    <definedName name="BExMRQHUEHGF2FS4LCB0THFELGDI" localSheetId="11" hidden="1">#REF!</definedName>
    <definedName name="BExMRQHUEHGF2FS4LCB0THFELGDI" localSheetId="19" hidden="1">#REF!</definedName>
    <definedName name="BExMRQHUEHGF2FS4LCB0THFELGDI" localSheetId="4" hidden="1">#REF!</definedName>
    <definedName name="BExMRQHUEHGF2FS4LCB0THFELGDI" hidden="1">#REF!</definedName>
    <definedName name="BExMRRJNUMGRSDD5GGKKGEIZ6FTS" localSheetId="10" hidden="1">#REF!</definedName>
    <definedName name="BExMRRJNUMGRSDD5GGKKGEIZ6FTS" localSheetId="11" hidden="1">#REF!</definedName>
    <definedName name="BExMRRJNUMGRSDD5GGKKGEIZ6FTS" localSheetId="19" hidden="1">#REF!</definedName>
    <definedName name="BExMRRJNUMGRSDD5GGKKGEIZ6FTS" localSheetId="4" hidden="1">#REF!</definedName>
    <definedName name="BExMRRJNUMGRSDD5GGKKGEIZ6FTS" hidden="1">#REF!</definedName>
    <definedName name="BExMRU3ACIU0RD2BNWO55LH5U2BR" localSheetId="10" hidden="1">#REF!</definedName>
    <definedName name="BExMRU3ACIU0RD2BNWO55LH5U2BR" localSheetId="11" hidden="1">#REF!</definedName>
    <definedName name="BExMRU3ACIU0RD2BNWO55LH5U2BR" localSheetId="19" hidden="1">#REF!</definedName>
    <definedName name="BExMRU3ACIU0RD2BNWO55LH5U2BR" localSheetId="4" hidden="1">#REF!</definedName>
    <definedName name="BExMRU3ACIU0RD2BNWO55LH5U2BR" hidden="1">#REF!</definedName>
    <definedName name="BExMSQRCC40AP8BDUPL2I2DNC210" localSheetId="10" hidden="1">#REF!</definedName>
    <definedName name="BExMSQRCC40AP8BDUPL2I2DNC210" localSheetId="11" hidden="1">#REF!</definedName>
    <definedName name="BExMSQRCC40AP8BDUPL2I2DNC210" localSheetId="19" hidden="1">#REF!</definedName>
    <definedName name="BExMSQRCC40AP8BDUPL2I2DNC210" localSheetId="4" hidden="1">#REF!</definedName>
    <definedName name="BExMSQRCC40AP8BDUPL2I2DNC210" hidden="1">#REF!</definedName>
    <definedName name="BExO4J9LR712G00TVA82VNTG8O7H" localSheetId="10" hidden="1">#REF!</definedName>
    <definedName name="BExO4J9LR712G00TVA82VNTG8O7H" localSheetId="11" hidden="1">#REF!</definedName>
    <definedName name="BExO4J9LR712G00TVA82VNTG8O7H" localSheetId="19" hidden="1">#REF!</definedName>
    <definedName name="BExO4J9LR712G00TVA82VNTG8O7H" localSheetId="4" hidden="1">#REF!</definedName>
    <definedName name="BExO4J9LR712G00TVA82VNTG8O7H" hidden="1">#REF!</definedName>
    <definedName name="BExO55G2KVZ7MIJ30N827CLH0I2A" localSheetId="10" hidden="1">#REF!</definedName>
    <definedName name="BExO55G2KVZ7MIJ30N827CLH0I2A" localSheetId="11" hidden="1">#REF!</definedName>
    <definedName name="BExO55G2KVZ7MIJ30N827CLH0I2A" localSheetId="19" hidden="1">#REF!</definedName>
    <definedName name="BExO55G2KVZ7MIJ30N827CLH0I2A" localSheetId="4" hidden="1">#REF!</definedName>
    <definedName name="BExO55G2KVZ7MIJ30N827CLH0I2A" hidden="1">#REF!</definedName>
    <definedName name="BExO5A8PZD9EUHC5CMPU6N3SQ15L" localSheetId="10" hidden="1">#REF!</definedName>
    <definedName name="BExO5A8PZD9EUHC5CMPU6N3SQ15L" localSheetId="11" hidden="1">#REF!</definedName>
    <definedName name="BExO5A8PZD9EUHC5CMPU6N3SQ15L" localSheetId="19" hidden="1">#REF!</definedName>
    <definedName name="BExO5A8PZD9EUHC5CMPU6N3SQ15L" localSheetId="4" hidden="1">#REF!</definedName>
    <definedName name="BExO5A8PZD9EUHC5CMPU6N3SQ15L" hidden="1">#REF!</definedName>
    <definedName name="BExO5XMAHL7CY3X0B1OPKZ28DCJ5" localSheetId="10" hidden="1">#REF!</definedName>
    <definedName name="BExO5XMAHL7CY3X0B1OPKZ28DCJ5" localSheetId="11" hidden="1">#REF!</definedName>
    <definedName name="BExO5XMAHL7CY3X0B1OPKZ28DCJ5" localSheetId="19" hidden="1">#REF!</definedName>
    <definedName name="BExO5XMAHL7CY3X0B1OPKZ28DCJ5" localSheetId="4" hidden="1">#REF!</definedName>
    <definedName name="BExO5XMAHL7CY3X0B1OPKZ28DCJ5" hidden="1">#REF!</definedName>
    <definedName name="BExO66LZJKY4PTQVREELI6POS4AY" localSheetId="10" hidden="1">#REF!</definedName>
    <definedName name="BExO66LZJKY4PTQVREELI6POS4AY" localSheetId="11" hidden="1">#REF!</definedName>
    <definedName name="BExO66LZJKY4PTQVREELI6POS4AY" localSheetId="19" hidden="1">#REF!</definedName>
    <definedName name="BExO66LZJKY4PTQVREELI6POS4AY" localSheetId="4" hidden="1">#REF!</definedName>
    <definedName name="BExO66LZJKY4PTQVREELI6POS4AY" hidden="1">#REF!</definedName>
    <definedName name="BExO6LLHCYTF7CIVHKAO0NMET14Q" localSheetId="10" hidden="1">#REF!</definedName>
    <definedName name="BExO6LLHCYTF7CIVHKAO0NMET14Q" localSheetId="11" hidden="1">#REF!</definedName>
    <definedName name="BExO6LLHCYTF7CIVHKAO0NMET14Q" localSheetId="19" hidden="1">#REF!</definedName>
    <definedName name="BExO6LLHCYTF7CIVHKAO0NMET14Q" localSheetId="4" hidden="1">#REF!</definedName>
    <definedName name="BExO6LLHCYTF7CIVHKAO0NMET14Q" hidden="1">#REF!</definedName>
    <definedName name="BExO6TORA9KAO2K7G9VRDP5LAXGX" localSheetId="10" hidden="1">#REF!</definedName>
    <definedName name="BExO6TORA9KAO2K7G9VRDP5LAXGX" localSheetId="11" hidden="1">#REF!</definedName>
    <definedName name="BExO6TORA9KAO2K7G9VRDP5LAXGX" localSheetId="19" hidden="1">#REF!</definedName>
    <definedName name="BExO6TORA9KAO2K7G9VRDP5LAXGX" localSheetId="4" hidden="1">#REF!</definedName>
    <definedName name="BExO6TORA9KAO2K7G9VRDP5LAXGX" hidden="1">#REF!</definedName>
    <definedName name="BExO7OUQS3XTUQ2LDKGQ8AAQ3OJJ" localSheetId="10" hidden="1">#REF!</definedName>
    <definedName name="BExO7OUQS3XTUQ2LDKGQ8AAQ3OJJ" localSheetId="11" hidden="1">#REF!</definedName>
    <definedName name="BExO7OUQS3XTUQ2LDKGQ8AAQ3OJJ" localSheetId="19" hidden="1">#REF!</definedName>
    <definedName name="BExO7OUQS3XTUQ2LDKGQ8AAQ3OJJ" localSheetId="4" hidden="1">#REF!</definedName>
    <definedName name="BExO7OUQS3XTUQ2LDKGQ8AAQ3OJJ" hidden="1">#REF!</definedName>
    <definedName name="BExO7RUSODZC2NQZMT2AFSMV2ONF" localSheetId="10" hidden="1">#REF!</definedName>
    <definedName name="BExO7RUSODZC2NQZMT2AFSMV2ONF" localSheetId="11" hidden="1">#REF!</definedName>
    <definedName name="BExO7RUSODZC2NQZMT2AFSMV2ONF" localSheetId="19" hidden="1">#REF!</definedName>
    <definedName name="BExO7RUSODZC2NQZMT2AFSMV2ONF" localSheetId="4" hidden="1">#REF!</definedName>
    <definedName name="BExO7RUSODZC2NQZMT2AFSMV2ONF" hidden="1">#REF!</definedName>
    <definedName name="BExO85HMYXZJ7SONWBKKIAXMCI3C" localSheetId="10" hidden="1">#REF!</definedName>
    <definedName name="BExO85HMYXZJ7SONWBKKIAXMCI3C" localSheetId="11" hidden="1">#REF!</definedName>
    <definedName name="BExO85HMYXZJ7SONWBKKIAXMCI3C" localSheetId="19" hidden="1">#REF!</definedName>
    <definedName name="BExO85HMYXZJ7SONWBKKIAXMCI3C" localSheetId="4" hidden="1">#REF!</definedName>
    <definedName name="BExO85HMYXZJ7SONWBKKIAXMCI3C" hidden="1">#REF!</definedName>
    <definedName name="BExO863922O4PBGQMUNEQKGN3K96" localSheetId="10" hidden="1">#REF!</definedName>
    <definedName name="BExO863922O4PBGQMUNEQKGN3K96" localSheetId="11" hidden="1">#REF!</definedName>
    <definedName name="BExO863922O4PBGQMUNEQKGN3K96" localSheetId="19" hidden="1">#REF!</definedName>
    <definedName name="BExO863922O4PBGQMUNEQKGN3K96" localSheetId="4" hidden="1">#REF!</definedName>
    <definedName name="BExO863922O4PBGQMUNEQKGN3K96" hidden="1">#REF!</definedName>
    <definedName name="BExO89ZIOXN0HOKHY24F7HDZ87UT" localSheetId="10" hidden="1">#REF!</definedName>
    <definedName name="BExO89ZIOXN0HOKHY24F7HDZ87UT" localSheetId="11" hidden="1">#REF!</definedName>
    <definedName name="BExO89ZIOXN0HOKHY24F7HDZ87UT" localSheetId="19" hidden="1">#REF!</definedName>
    <definedName name="BExO89ZIOXN0HOKHY24F7HDZ87UT" localSheetId="4" hidden="1">#REF!</definedName>
    <definedName name="BExO89ZIOXN0HOKHY24F7HDZ87UT" hidden="1">#REF!</definedName>
    <definedName name="BExO8CDTBCABLEUD6PE2UM2EZ6C4" localSheetId="10" hidden="1">#REF!</definedName>
    <definedName name="BExO8CDTBCABLEUD6PE2UM2EZ6C4" localSheetId="11" hidden="1">#REF!</definedName>
    <definedName name="BExO8CDTBCABLEUD6PE2UM2EZ6C4" localSheetId="19" hidden="1">#REF!</definedName>
    <definedName name="BExO8CDTBCABLEUD6PE2UM2EZ6C4" localSheetId="4" hidden="1">#REF!</definedName>
    <definedName name="BExO8CDTBCABLEUD6PE2UM2EZ6C4" hidden="1">#REF!</definedName>
    <definedName name="BExO8IZ05ZG0XVOL3W41KBQE176A" localSheetId="10" hidden="1">#REF!</definedName>
    <definedName name="BExO8IZ05ZG0XVOL3W41KBQE176A" localSheetId="11" hidden="1">#REF!</definedName>
    <definedName name="BExO8IZ05ZG0XVOL3W41KBQE176A" localSheetId="19" hidden="1">#REF!</definedName>
    <definedName name="BExO8IZ05ZG0XVOL3W41KBQE176A" localSheetId="4" hidden="1">#REF!</definedName>
    <definedName name="BExO8IZ05ZG0XVOL3W41KBQE176A" hidden="1">#REF!</definedName>
    <definedName name="BExO8UTAGQWDBQZEEF4HUNMLQCVU" localSheetId="10" hidden="1">#REF!</definedName>
    <definedName name="BExO8UTAGQWDBQZEEF4HUNMLQCVU" localSheetId="11" hidden="1">#REF!</definedName>
    <definedName name="BExO8UTAGQWDBQZEEF4HUNMLQCVU" localSheetId="19" hidden="1">#REF!</definedName>
    <definedName name="BExO8UTAGQWDBQZEEF4HUNMLQCVU" localSheetId="4" hidden="1">#REF!</definedName>
    <definedName name="BExO8UTAGQWDBQZEEF4HUNMLQCVU" hidden="1">#REF!</definedName>
    <definedName name="BExO937E20IHMGQOZMECL3VZC7OX" localSheetId="10" hidden="1">#REF!</definedName>
    <definedName name="BExO937E20IHMGQOZMECL3VZC7OX" localSheetId="11" hidden="1">#REF!</definedName>
    <definedName name="BExO937E20IHMGQOZMECL3VZC7OX" localSheetId="19" hidden="1">#REF!</definedName>
    <definedName name="BExO937E20IHMGQOZMECL3VZC7OX" localSheetId="4" hidden="1">#REF!</definedName>
    <definedName name="BExO937E20IHMGQOZMECL3VZC7OX" hidden="1">#REF!</definedName>
    <definedName name="BExO94UTJKQQ7TJTTJRTSR70YVJC" localSheetId="10" hidden="1">#REF!</definedName>
    <definedName name="BExO94UTJKQQ7TJTTJRTSR70YVJC" localSheetId="11" hidden="1">#REF!</definedName>
    <definedName name="BExO94UTJKQQ7TJTTJRTSR70YVJC" localSheetId="19" hidden="1">#REF!</definedName>
    <definedName name="BExO94UTJKQQ7TJTTJRTSR70YVJC" localSheetId="4" hidden="1">#REF!</definedName>
    <definedName name="BExO94UTJKQQ7TJTTJRTSR70YVJC" hidden="1">#REF!</definedName>
    <definedName name="BExO9J3A438976RXIUX5U9SU5T55" localSheetId="10" hidden="1">#REF!</definedName>
    <definedName name="BExO9J3A438976RXIUX5U9SU5T55" localSheetId="11" hidden="1">#REF!</definedName>
    <definedName name="BExO9J3A438976RXIUX5U9SU5T55" localSheetId="19" hidden="1">#REF!</definedName>
    <definedName name="BExO9J3A438976RXIUX5U9SU5T55" localSheetId="4" hidden="1">#REF!</definedName>
    <definedName name="BExO9J3A438976RXIUX5U9SU5T55" hidden="1">#REF!</definedName>
    <definedName name="BExO9RS5RXFJ1911HL3CCK6M74EP" localSheetId="10" hidden="1">#REF!</definedName>
    <definedName name="BExO9RS5RXFJ1911HL3CCK6M74EP" localSheetId="11" hidden="1">#REF!</definedName>
    <definedName name="BExO9RS5RXFJ1911HL3CCK6M74EP" localSheetId="19" hidden="1">#REF!</definedName>
    <definedName name="BExO9RS5RXFJ1911HL3CCK6M74EP" localSheetId="4" hidden="1">#REF!</definedName>
    <definedName name="BExO9RS5RXFJ1911HL3CCK6M74EP" hidden="1">#REF!</definedName>
    <definedName name="BExO9SDRI1M6KMHXSG3AE5L0F2U3" localSheetId="10" hidden="1">#REF!</definedName>
    <definedName name="BExO9SDRI1M6KMHXSG3AE5L0F2U3" localSheetId="11" hidden="1">#REF!</definedName>
    <definedName name="BExO9SDRI1M6KMHXSG3AE5L0F2U3" localSheetId="19" hidden="1">#REF!</definedName>
    <definedName name="BExO9SDRI1M6KMHXSG3AE5L0F2U3" localSheetId="4" hidden="1">#REF!</definedName>
    <definedName name="BExO9SDRI1M6KMHXSG3AE5L0F2U3" hidden="1">#REF!</definedName>
    <definedName name="BExO9V2U2YXAY904GYYGU6TD8Y7M" localSheetId="10" hidden="1">#REF!</definedName>
    <definedName name="BExO9V2U2YXAY904GYYGU6TD8Y7M" localSheetId="11" hidden="1">#REF!</definedName>
    <definedName name="BExO9V2U2YXAY904GYYGU6TD8Y7M" localSheetId="19" hidden="1">#REF!</definedName>
    <definedName name="BExO9V2U2YXAY904GYYGU6TD8Y7M" localSheetId="4" hidden="1">#REF!</definedName>
    <definedName name="BExO9V2U2YXAY904GYYGU6TD8Y7M" hidden="1">#REF!</definedName>
    <definedName name="BExOAQ3GKCT7YZW1EMVU3EILSZL2" localSheetId="10" hidden="1">#REF!</definedName>
    <definedName name="BExOAQ3GKCT7YZW1EMVU3EILSZL2" localSheetId="11" hidden="1">#REF!</definedName>
    <definedName name="BExOAQ3GKCT7YZW1EMVU3EILSZL2" localSheetId="19" hidden="1">#REF!</definedName>
    <definedName name="BExOAQ3GKCT7YZW1EMVU3EILSZL2" localSheetId="4" hidden="1">#REF!</definedName>
    <definedName name="BExOAQ3GKCT7YZW1EMVU3EILSZL2" hidden="1">#REF!</definedName>
    <definedName name="BExOB9KT2THGV4SPLDVFTFXS4B14" localSheetId="10" hidden="1">#REF!</definedName>
    <definedName name="BExOB9KT2THGV4SPLDVFTFXS4B14" localSheetId="11" hidden="1">#REF!</definedName>
    <definedName name="BExOB9KT2THGV4SPLDVFTFXS4B14" localSheetId="19" hidden="1">#REF!</definedName>
    <definedName name="BExOB9KT2THGV4SPLDVFTFXS4B14" localSheetId="4" hidden="1">#REF!</definedName>
    <definedName name="BExOB9KT2THGV4SPLDVFTFXS4B14" hidden="1">#REF!</definedName>
    <definedName name="BExOBEZ0IE2WBEYY3D3CMRI72N1K" localSheetId="10" hidden="1">#REF!</definedName>
    <definedName name="BExOBEZ0IE2WBEYY3D3CMRI72N1K" localSheetId="11" hidden="1">#REF!</definedName>
    <definedName name="BExOBEZ0IE2WBEYY3D3CMRI72N1K" localSheetId="19" hidden="1">#REF!</definedName>
    <definedName name="BExOBEZ0IE2WBEYY3D3CMRI72N1K" localSheetId="4" hidden="1">#REF!</definedName>
    <definedName name="BExOBEZ0IE2WBEYY3D3CMRI72N1K" hidden="1">#REF!</definedName>
    <definedName name="BExOBIPU8760ITY0C8N27XZ3KWEF" localSheetId="10" hidden="1">#REF!</definedName>
    <definedName name="BExOBIPU8760ITY0C8N27XZ3KWEF" localSheetId="11" hidden="1">#REF!</definedName>
    <definedName name="BExOBIPU8760ITY0C8N27XZ3KWEF" localSheetId="19" hidden="1">#REF!</definedName>
    <definedName name="BExOBIPU8760ITY0C8N27XZ3KWEF" localSheetId="4" hidden="1">#REF!</definedName>
    <definedName name="BExOBIPU8760ITY0C8N27XZ3KWEF" hidden="1">#REF!</definedName>
    <definedName name="BExOBM0I5L0MZ1G4H9MGMD87SBMZ" localSheetId="10" hidden="1">#REF!</definedName>
    <definedName name="BExOBM0I5L0MZ1G4H9MGMD87SBMZ" localSheetId="11" hidden="1">#REF!</definedName>
    <definedName name="BExOBM0I5L0MZ1G4H9MGMD87SBMZ" localSheetId="19" hidden="1">#REF!</definedName>
    <definedName name="BExOBM0I5L0MZ1G4H9MGMD87SBMZ" localSheetId="4" hidden="1">#REF!</definedName>
    <definedName name="BExOBM0I5L0MZ1G4H9MGMD87SBMZ" hidden="1">#REF!</definedName>
    <definedName name="BExOBOUXMP88KJY2BX2JLUJH5N0K" localSheetId="10" hidden="1">#REF!</definedName>
    <definedName name="BExOBOUXMP88KJY2BX2JLUJH5N0K" localSheetId="11" hidden="1">#REF!</definedName>
    <definedName name="BExOBOUXMP88KJY2BX2JLUJH5N0K" localSheetId="19" hidden="1">#REF!</definedName>
    <definedName name="BExOBOUXMP88KJY2BX2JLUJH5N0K" localSheetId="4" hidden="1">#REF!</definedName>
    <definedName name="BExOBOUXMP88KJY2BX2JLUJH5N0K" hidden="1">#REF!</definedName>
    <definedName name="BExOBP0FKQ4SVR59FB48UNLKCOR6" localSheetId="10" hidden="1">#REF!</definedName>
    <definedName name="BExOBP0FKQ4SVR59FB48UNLKCOR6" localSheetId="11" hidden="1">#REF!</definedName>
    <definedName name="BExOBP0FKQ4SVR59FB48UNLKCOR6" localSheetId="19" hidden="1">#REF!</definedName>
    <definedName name="BExOBP0FKQ4SVR59FB48UNLKCOR6" localSheetId="4" hidden="1">#REF!</definedName>
    <definedName name="BExOBP0FKQ4SVR59FB48UNLKCOR6" hidden="1">#REF!</definedName>
    <definedName name="BExOBYAVUCQ0IGM0Y6A75QHP0Q1A" localSheetId="10" hidden="1">#REF!</definedName>
    <definedName name="BExOBYAVUCQ0IGM0Y6A75QHP0Q1A" localSheetId="11" hidden="1">#REF!</definedName>
    <definedName name="BExOBYAVUCQ0IGM0Y6A75QHP0Q1A" localSheetId="19" hidden="1">#REF!</definedName>
    <definedName name="BExOBYAVUCQ0IGM0Y6A75QHP0Q1A" localSheetId="4" hidden="1">#REF!</definedName>
    <definedName name="BExOBYAVUCQ0IGM0Y6A75QHP0Q1A" hidden="1">#REF!</definedName>
    <definedName name="BExOC3UEHB1CZNINSQHZANWJYKR8" localSheetId="10" hidden="1">#REF!</definedName>
    <definedName name="BExOC3UEHB1CZNINSQHZANWJYKR8" localSheetId="11" hidden="1">#REF!</definedName>
    <definedName name="BExOC3UEHB1CZNINSQHZANWJYKR8" localSheetId="19" hidden="1">#REF!</definedName>
    <definedName name="BExOC3UEHB1CZNINSQHZANWJYKR8" localSheetId="4" hidden="1">#REF!</definedName>
    <definedName name="BExOC3UEHB1CZNINSQHZANWJYKR8" hidden="1">#REF!</definedName>
    <definedName name="BExOCBSF3XGO9YJ23LX2H78VOUR7" localSheetId="10" hidden="1">#REF!</definedName>
    <definedName name="BExOCBSF3XGO9YJ23LX2H78VOUR7" localSheetId="11" hidden="1">#REF!</definedName>
    <definedName name="BExOCBSF3XGO9YJ23LX2H78VOUR7" localSheetId="19" hidden="1">#REF!</definedName>
    <definedName name="BExOCBSF3XGO9YJ23LX2H78VOUR7" localSheetId="4" hidden="1">#REF!</definedName>
    <definedName name="BExOCBSF3XGO9YJ23LX2H78VOUR7" hidden="1">#REF!</definedName>
    <definedName name="BExOCKXFMOW6WPFEVX1I7R7FNDSS" localSheetId="10" hidden="1">#REF!</definedName>
    <definedName name="BExOCKXFMOW6WPFEVX1I7R7FNDSS" localSheetId="11" hidden="1">#REF!</definedName>
    <definedName name="BExOCKXFMOW6WPFEVX1I7R7FNDSS" localSheetId="19" hidden="1">#REF!</definedName>
    <definedName name="BExOCKXFMOW6WPFEVX1I7R7FNDSS" localSheetId="4" hidden="1">#REF!</definedName>
    <definedName name="BExOCKXFMOW6WPFEVX1I7R7FNDSS" hidden="1">#REF!</definedName>
    <definedName name="BExOCYEXOB95DH5NOB0M5NOYX398" localSheetId="10" hidden="1">#REF!</definedName>
    <definedName name="BExOCYEXOB95DH5NOB0M5NOYX398" localSheetId="11" hidden="1">#REF!</definedName>
    <definedName name="BExOCYEXOB95DH5NOB0M5NOYX398" localSheetId="19" hidden="1">#REF!</definedName>
    <definedName name="BExOCYEXOB95DH5NOB0M5NOYX398" localSheetId="4" hidden="1">#REF!</definedName>
    <definedName name="BExOCYEXOB95DH5NOB0M5NOYX398" hidden="1">#REF!</definedName>
    <definedName name="BExOD4ERMDMFD8X1016N4EXOUR0S" localSheetId="10" hidden="1">#REF!</definedName>
    <definedName name="BExOD4ERMDMFD8X1016N4EXOUR0S" localSheetId="11" hidden="1">#REF!</definedName>
    <definedName name="BExOD4ERMDMFD8X1016N4EXOUR0S" localSheetId="19" hidden="1">#REF!</definedName>
    <definedName name="BExOD4ERMDMFD8X1016N4EXOUR0S" localSheetId="4" hidden="1">#REF!</definedName>
    <definedName name="BExOD4ERMDMFD8X1016N4EXOUR0S" hidden="1">#REF!</definedName>
    <definedName name="BExOD55RS7BQUHRQ6H3USVGKR0P7" localSheetId="10" hidden="1">#REF!</definedName>
    <definedName name="BExOD55RS7BQUHRQ6H3USVGKR0P7" localSheetId="11" hidden="1">#REF!</definedName>
    <definedName name="BExOD55RS7BQUHRQ6H3USVGKR0P7" localSheetId="19" hidden="1">#REF!</definedName>
    <definedName name="BExOD55RS7BQUHRQ6H3USVGKR0P7" localSheetId="4" hidden="1">#REF!</definedName>
    <definedName name="BExOD55RS7BQUHRQ6H3USVGKR0P7" hidden="1">#REF!</definedName>
    <definedName name="BExODEWDDEABM4ZY3XREJIBZ8IVP" localSheetId="10" hidden="1">#REF!</definedName>
    <definedName name="BExODEWDDEABM4ZY3XREJIBZ8IVP" localSheetId="11" hidden="1">#REF!</definedName>
    <definedName name="BExODEWDDEABM4ZY3XREJIBZ8IVP" localSheetId="19" hidden="1">#REF!</definedName>
    <definedName name="BExODEWDDEABM4ZY3XREJIBZ8IVP" localSheetId="4" hidden="1">#REF!</definedName>
    <definedName name="BExODEWDDEABM4ZY3XREJIBZ8IVP" hidden="1">#REF!</definedName>
    <definedName name="BExODNLAA1L7WQ9ZQX6A1ZOXK9VR" localSheetId="10" hidden="1">#REF!</definedName>
    <definedName name="BExODNLAA1L7WQ9ZQX6A1ZOXK9VR" localSheetId="11" hidden="1">#REF!</definedName>
    <definedName name="BExODNLAA1L7WQ9ZQX6A1ZOXK9VR" localSheetId="19" hidden="1">#REF!</definedName>
    <definedName name="BExODNLAA1L7WQ9ZQX6A1ZOXK9VR" localSheetId="4" hidden="1">#REF!</definedName>
    <definedName name="BExODNLAA1L7WQ9ZQX6A1ZOXK9VR" hidden="1">#REF!</definedName>
    <definedName name="BExODZFEIWV26E8RFU7XQYX1J458" localSheetId="10" hidden="1">#REF!</definedName>
    <definedName name="BExODZFEIWV26E8RFU7XQYX1J458" localSheetId="11" hidden="1">#REF!</definedName>
    <definedName name="BExODZFEIWV26E8RFU7XQYX1J458" localSheetId="19" hidden="1">#REF!</definedName>
    <definedName name="BExODZFEIWV26E8RFU7XQYX1J458" localSheetId="4" hidden="1">#REF!</definedName>
    <definedName name="BExODZFEIWV26E8RFU7XQYX1J458" hidden="1">#REF!</definedName>
    <definedName name="BExOEBKG55EROA2VL360A06LKASE" localSheetId="10" hidden="1">#REF!</definedName>
    <definedName name="BExOEBKG55EROA2VL360A06LKASE" localSheetId="11" hidden="1">#REF!</definedName>
    <definedName name="BExOEBKG55EROA2VL360A06LKASE" localSheetId="19" hidden="1">#REF!</definedName>
    <definedName name="BExOEBKG55EROA2VL360A06LKASE" localSheetId="4" hidden="1">#REF!</definedName>
    <definedName name="BExOEBKG55EROA2VL360A06LKASE" hidden="1">#REF!</definedName>
    <definedName name="BExOERG5LWXYYEN1DY1H2FWRJS9T" localSheetId="10" hidden="1">#REF!</definedName>
    <definedName name="BExOERG5LWXYYEN1DY1H2FWRJS9T" localSheetId="11" hidden="1">#REF!</definedName>
    <definedName name="BExOERG5LWXYYEN1DY1H2FWRJS9T" localSheetId="19" hidden="1">#REF!</definedName>
    <definedName name="BExOERG5LWXYYEN1DY1H2FWRJS9T" localSheetId="4" hidden="1">#REF!</definedName>
    <definedName name="BExOERG5LWXYYEN1DY1H2FWRJS9T" hidden="1">#REF!</definedName>
    <definedName name="BExOEV1S6JJVO5PP4BZ20SNGZR7D" localSheetId="10" hidden="1">#REF!</definedName>
    <definedName name="BExOEV1S6JJVO5PP4BZ20SNGZR7D" localSheetId="11" hidden="1">#REF!</definedName>
    <definedName name="BExOEV1S6JJVO5PP4BZ20SNGZR7D" localSheetId="19" hidden="1">#REF!</definedName>
    <definedName name="BExOEV1S6JJVO5PP4BZ20SNGZR7D" localSheetId="4" hidden="1">#REF!</definedName>
    <definedName name="BExOEV1S6JJVO5PP4BZ20SNGZR7D" hidden="1">#REF!</definedName>
    <definedName name="BExOFEDNCYI2TPTMQ8SJN3AW4YMF" localSheetId="10" hidden="1">#REF!</definedName>
    <definedName name="BExOFEDNCYI2TPTMQ8SJN3AW4YMF" localSheetId="11" hidden="1">#REF!</definedName>
    <definedName name="BExOFEDNCYI2TPTMQ8SJN3AW4YMF" localSheetId="19" hidden="1">#REF!</definedName>
    <definedName name="BExOFEDNCYI2TPTMQ8SJN3AW4YMF" localSheetId="4" hidden="1">#REF!</definedName>
    <definedName name="BExOFEDNCYI2TPTMQ8SJN3AW4YMF" hidden="1">#REF!</definedName>
    <definedName name="BExOFVLXVD6RVHSQO8KZOOACSV24" localSheetId="10" hidden="1">#REF!</definedName>
    <definedName name="BExOFVLXVD6RVHSQO8KZOOACSV24" localSheetId="11" hidden="1">#REF!</definedName>
    <definedName name="BExOFVLXVD6RVHSQO8KZOOACSV24" localSheetId="19" hidden="1">#REF!</definedName>
    <definedName name="BExOFVLXVD6RVHSQO8KZOOACSV24" localSheetId="4" hidden="1">#REF!</definedName>
    <definedName name="BExOFVLXVD6RVHSQO8KZOOACSV24" hidden="1">#REF!</definedName>
    <definedName name="BExOG2SW3XOGP9VAPQ3THV3VWV12" localSheetId="10" hidden="1">#REF!</definedName>
    <definedName name="BExOG2SW3XOGP9VAPQ3THV3VWV12" localSheetId="11" hidden="1">#REF!</definedName>
    <definedName name="BExOG2SW3XOGP9VAPQ3THV3VWV12" localSheetId="19" hidden="1">#REF!</definedName>
    <definedName name="BExOG2SW3XOGP9VAPQ3THV3VWV12" localSheetId="4" hidden="1">#REF!</definedName>
    <definedName name="BExOG2SW3XOGP9VAPQ3THV3VWV12" hidden="1">#REF!</definedName>
    <definedName name="BExOG45J81K4OPA40KW5VQU54KY3" localSheetId="10" hidden="1">#REF!</definedName>
    <definedName name="BExOG45J81K4OPA40KW5VQU54KY3" localSheetId="11" hidden="1">#REF!</definedName>
    <definedName name="BExOG45J81K4OPA40KW5VQU54KY3" localSheetId="19" hidden="1">#REF!</definedName>
    <definedName name="BExOG45J81K4OPA40KW5VQU54KY3" localSheetId="4" hidden="1">#REF!</definedName>
    <definedName name="BExOG45J81K4OPA40KW5VQU54KY3" hidden="1">#REF!</definedName>
    <definedName name="BExOGFE2SCL8HHT4DFAXKLUTJZOG" localSheetId="10" hidden="1">#REF!</definedName>
    <definedName name="BExOGFE2SCL8HHT4DFAXKLUTJZOG" localSheetId="11" hidden="1">#REF!</definedName>
    <definedName name="BExOGFE2SCL8HHT4DFAXKLUTJZOG" localSheetId="19" hidden="1">#REF!</definedName>
    <definedName name="BExOGFE2SCL8HHT4DFAXKLUTJZOG" localSheetId="4" hidden="1">#REF!</definedName>
    <definedName name="BExOGFE2SCL8HHT4DFAXKLUTJZOG" hidden="1">#REF!</definedName>
    <definedName name="BExOGT6D0LJ3C22RDW8COECKB1J5" localSheetId="10" hidden="1">#REF!</definedName>
    <definedName name="BExOGT6D0LJ3C22RDW8COECKB1J5" localSheetId="11" hidden="1">#REF!</definedName>
    <definedName name="BExOGT6D0LJ3C22RDW8COECKB1J5" localSheetId="19" hidden="1">#REF!</definedName>
    <definedName name="BExOGT6D0LJ3C22RDW8COECKB1J5" localSheetId="4" hidden="1">#REF!</definedName>
    <definedName name="BExOGT6D0LJ3C22RDW8COECKB1J5" hidden="1">#REF!</definedName>
    <definedName name="BExOGTMI1HT31M1RGWVRAVHAK7DE" localSheetId="10" hidden="1">#REF!</definedName>
    <definedName name="BExOGTMI1HT31M1RGWVRAVHAK7DE" localSheetId="11" hidden="1">#REF!</definedName>
    <definedName name="BExOGTMI1HT31M1RGWVRAVHAK7DE" localSheetId="19" hidden="1">#REF!</definedName>
    <definedName name="BExOGTMI1HT31M1RGWVRAVHAK7DE" localSheetId="4" hidden="1">#REF!</definedName>
    <definedName name="BExOGTMI1HT31M1RGWVRAVHAK7DE" hidden="1">#REF!</definedName>
    <definedName name="BExOGXO9JE5XSE9GC3I6O21UEKAO" localSheetId="10" hidden="1">#REF!</definedName>
    <definedName name="BExOGXO9JE5XSE9GC3I6O21UEKAO" localSheetId="11" hidden="1">#REF!</definedName>
    <definedName name="BExOGXO9JE5XSE9GC3I6O21UEKAO" localSheetId="19" hidden="1">#REF!</definedName>
    <definedName name="BExOGXO9JE5XSE9GC3I6O21UEKAO" localSheetId="4" hidden="1">#REF!</definedName>
    <definedName name="BExOGXO9JE5XSE9GC3I6O21UEKAO" hidden="1">#REF!</definedName>
    <definedName name="BExOH9ICZ13C1LAW8OTYTR9S7ZP3" localSheetId="10" hidden="1">#REF!</definedName>
    <definedName name="BExOH9ICZ13C1LAW8OTYTR9S7ZP3" localSheetId="11" hidden="1">#REF!</definedName>
    <definedName name="BExOH9ICZ13C1LAW8OTYTR9S7ZP3" localSheetId="19" hidden="1">#REF!</definedName>
    <definedName name="BExOH9ICZ13C1LAW8OTYTR9S7ZP3" localSheetId="4" hidden="1">#REF!</definedName>
    <definedName name="BExOH9ICZ13C1LAW8OTYTR9S7ZP3" hidden="1">#REF!</definedName>
    <definedName name="BExOHL75H3OT4WAKKPUXIVXWFVDS" localSheetId="10" hidden="1">#REF!</definedName>
    <definedName name="BExOHL75H3OT4WAKKPUXIVXWFVDS" localSheetId="11" hidden="1">#REF!</definedName>
    <definedName name="BExOHL75H3OT4WAKKPUXIVXWFVDS" localSheetId="19" hidden="1">#REF!</definedName>
    <definedName name="BExOHL75H3OT4WAKKPUXIVXWFVDS" localSheetId="4" hidden="1">#REF!</definedName>
    <definedName name="BExOHL75H3OT4WAKKPUXIVXWFVDS" hidden="1">#REF!</definedName>
    <definedName name="BExOHLHXXJL6363CC082M9M5VVXQ" localSheetId="10" hidden="1">#REF!</definedName>
    <definedName name="BExOHLHXXJL6363CC082M9M5VVXQ" localSheetId="11" hidden="1">#REF!</definedName>
    <definedName name="BExOHLHXXJL6363CC082M9M5VVXQ" localSheetId="19" hidden="1">#REF!</definedName>
    <definedName name="BExOHLHXXJL6363CC082M9M5VVXQ" localSheetId="4" hidden="1">#REF!</definedName>
    <definedName name="BExOHLHXXJL6363CC082M9M5VVXQ" hidden="1">#REF!</definedName>
    <definedName name="BExOHNAO5UDXSO73BK2ARHWKS90Y" localSheetId="10" hidden="1">#REF!</definedName>
    <definedName name="BExOHNAO5UDXSO73BK2ARHWKS90Y" localSheetId="11" hidden="1">#REF!</definedName>
    <definedName name="BExOHNAO5UDXSO73BK2ARHWKS90Y" localSheetId="19" hidden="1">#REF!</definedName>
    <definedName name="BExOHNAO5UDXSO73BK2ARHWKS90Y" localSheetId="4" hidden="1">#REF!</definedName>
    <definedName name="BExOHNAO5UDXSO73BK2ARHWKS90Y" hidden="1">#REF!</definedName>
    <definedName name="BExOHR1G1I9A9CI1HG94EWBLWNM2" localSheetId="10" hidden="1">#REF!</definedName>
    <definedName name="BExOHR1G1I9A9CI1HG94EWBLWNM2" localSheetId="11" hidden="1">#REF!</definedName>
    <definedName name="BExOHR1G1I9A9CI1HG94EWBLWNM2" localSheetId="19" hidden="1">#REF!</definedName>
    <definedName name="BExOHR1G1I9A9CI1HG94EWBLWNM2" localSheetId="4" hidden="1">#REF!</definedName>
    <definedName name="BExOHR1G1I9A9CI1HG94EWBLWNM2" hidden="1">#REF!</definedName>
    <definedName name="BExOHTQPP8LQ98L6PYUI6QW08YID" localSheetId="10" hidden="1">#REF!</definedName>
    <definedName name="BExOHTQPP8LQ98L6PYUI6QW08YID" localSheetId="11" hidden="1">#REF!</definedName>
    <definedName name="BExOHTQPP8LQ98L6PYUI6QW08YID" localSheetId="19" hidden="1">#REF!</definedName>
    <definedName name="BExOHTQPP8LQ98L6PYUI6QW08YID" localSheetId="4" hidden="1">#REF!</definedName>
    <definedName name="BExOHTQPP8LQ98L6PYUI6QW08YID" hidden="1">#REF!</definedName>
    <definedName name="BExOHX6Q6NJI793PGX59O5EKTP4G" localSheetId="10" hidden="1">#REF!</definedName>
    <definedName name="BExOHX6Q6NJI793PGX59O5EKTP4G" localSheetId="11" hidden="1">#REF!</definedName>
    <definedName name="BExOHX6Q6NJI793PGX59O5EKTP4G" localSheetId="19" hidden="1">#REF!</definedName>
    <definedName name="BExOHX6Q6NJI793PGX59O5EKTP4G" localSheetId="4" hidden="1">#REF!</definedName>
    <definedName name="BExOHX6Q6NJI793PGX59O5EKTP4G" hidden="1">#REF!</definedName>
    <definedName name="BExOI5VMTHH7Y8MQQ1N635CHYI0P" localSheetId="10" hidden="1">#REF!</definedName>
    <definedName name="BExOI5VMTHH7Y8MQQ1N635CHYI0P" localSheetId="11" hidden="1">#REF!</definedName>
    <definedName name="BExOI5VMTHH7Y8MQQ1N635CHYI0P" localSheetId="19" hidden="1">#REF!</definedName>
    <definedName name="BExOI5VMTHH7Y8MQQ1N635CHYI0P" localSheetId="4" hidden="1">#REF!</definedName>
    <definedName name="BExOI5VMTHH7Y8MQQ1N635CHYI0P" hidden="1">#REF!</definedName>
    <definedName name="BExOIEVCP4Y6VDS23AK84MCYYHRT" localSheetId="10" hidden="1">#REF!</definedName>
    <definedName name="BExOIEVCP4Y6VDS23AK84MCYYHRT" localSheetId="11" hidden="1">#REF!</definedName>
    <definedName name="BExOIEVCP4Y6VDS23AK84MCYYHRT" localSheetId="19" hidden="1">#REF!</definedName>
    <definedName name="BExOIEVCP4Y6VDS23AK84MCYYHRT" localSheetId="4" hidden="1">#REF!</definedName>
    <definedName name="BExOIEVCP4Y6VDS23AK84MCYYHRT" hidden="1">#REF!</definedName>
    <definedName name="BExOIHPQIXR0NDR5WD01BZKPKEO3" localSheetId="10" hidden="1">#REF!</definedName>
    <definedName name="BExOIHPQIXR0NDR5WD01BZKPKEO3" localSheetId="11" hidden="1">#REF!</definedName>
    <definedName name="BExOIHPQIXR0NDR5WD01BZKPKEO3" localSheetId="19" hidden="1">#REF!</definedName>
    <definedName name="BExOIHPQIXR0NDR5WD01BZKPKEO3" localSheetId="4" hidden="1">#REF!</definedName>
    <definedName name="BExOIHPQIXR0NDR5WD01BZKPKEO3" hidden="1">#REF!</definedName>
    <definedName name="BExOIM7L0Z3LSII9P7ZTV4KJ8RMA" localSheetId="10" hidden="1">#REF!</definedName>
    <definedName name="BExOIM7L0Z3LSII9P7ZTV4KJ8RMA" localSheetId="11" hidden="1">#REF!</definedName>
    <definedName name="BExOIM7L0Z3LSII9P7ZTV4KJ8RMA" localSheetId="19" hidden="1">#REF!</definedName>
    <definedName name="BExOIM7L0Z3LSII9P7ZTV4KJ8RMA" localSheetId="4" hidden="1">#REF!</definedName>
    <definedName name="BExOIM7L0Z3LSII9P7ZTV4KJ8RMA" hidden="1">#REF!</definedName>
    <definedName name="BExOIWJVMJ6MG6JC4SPD1L00OHU1" localSheetId="10" hidden="1">#REF!</definedName>
    <definedName name="BExOIWJVMJ6MG6JC4SPD1L00OHU1" localSheetId="11" hidden="1">#REF!</definedName>
    <definedName name="BExOIWJVMJ6MG6JC4SPD1L00OHU1" localSheetId="19" hidden="1">#REF!</definedName>
    <definedName name="BExOIWJVMJ6MG6JC4SPD1L00OHU1" localSheetId="4" hidden="1">#REF!</definedName>
    <definedName name="BExOIWJVMJ6MG6JC4SPD1L00OHU1" hidden="1">#REF!</definedName>
    <definedName name="BExOIYCN8Z4JK3OOG86KYUCV0ME8" localSheetId="10" hidden="1">#REF!</definedName>
    <definedName name="BExOIYCN8Z4JK3OOG86KYUCV0ME8" localSheetId="11" hidden="1">#REF!</definedName>
    <definedName name="BExOIYCN8Z4JK3OOG86KYUCV0ME8" localSheetId="19" hidden="1">#REF!</definedName>
    <definedName name="BExOIYCN8Z4JK3OOG86KYUCV0ME8" localSheetId="4" hidden="1">#REF!</definedName>
    <definedName name="BExOIYCN8Z4JK3OOG86KYUCV0ME8" hidden="1">#REF!</definedName>
    <definedName name="BExOJ3AKZ9BCBZT3KD8WMSLK6MN2" localSheetId="10" hidden="1">#REF!</definedName>
    <definedName name="BExOJ3AKZ9BCBZT3KD8WMSLK6MN2" localSheetId="11" hidden="1">#REF!</definedName>
    <definedName name="BExOJ3AKZ9BCBZT3KD8WMSLK6MN2" localSheetId="19" hidden="1">#REF!</definedName>
    <definedName name="BExOJ3AKZ9BCBZT3KD8WMSLK6MN2" localSheetId="4" hidden="1">#REF!</definedName>
    <definedName name="BExOJ3AKZ9BCBZT3KD8WMSLK6MN2" hidden="1">#REF!</definedName>
    <definedName name="BExOJ7XQK71I4YZDD29AKOOWZ47E" localSheetId="10" hidden="1">#REF!</definedName>
    <definedName name="BExOJ7XQK71I4YZDD29AKOOWZ47E" localSheetId="11" hidden="1">#REF!</definedName>
    <definedName name="BExOJ7XQK71I4YZDD29AKOOWZ47E" localSheetId="19" hidden="1">#REF!</definedName>
    <definedName name="BExOJ7XQK71I4YZDD29AKOOWZ47E" localSheetId="4" hidden="1">#REF!</definedName>
    <definedName name="BExOJ7XQK71I4YZDD29AKOOWZ47E" hidden="1">#REF!</definedName>
    <definedName name="BExOJM0W6XGSW5MXPTTX0GNF6SFT" localSheetId="10" hidden="1">#REF!</definedName>
    <definedName name="BExOJM0W6XGSW5MXPTTX0GNF6SFT" localSheetId="11" hidden="1">#REF!</definedName>
    <definedName name="BExOJM0W6XGSW5MXPTTX0GNF6SFT" localSheetId="19" hidden="1">#REF!</definedName>
    <definedName name="BExOJM0W6XGSW5MXPTTX0GNF6SFT" localSheetId="4" hidden="1">#REF!</definedName>
    <definedName name="BExOJM0W6XGSW5MXPTTX0GNF6SFT" hidden="1">#REF!</definedName>
    <definedName name="BExOJXEUJJ9SYRJXKYYV2NCCDT2R" localSheetId="10" hidden="1">#REF!</definedName>
    <definedName name="BExOJXEUJJ9SYRJXKYYV2NCCDT2R" localSheetId="11" hidden="1">#REF!</definedName>
    <definedName name="BExOJXEUJJ9SYRJXKYYV2NCCDT2R" localSheetId="19" hidden="1">#REF!</definedName>
    <definedName name="BExOJXEUJJ9SYRJXKYYV2NCCDT2R" localSheetId="4" hidden="1">#REF!</definedName>
    <definedName name="BExOJXEUJJ9SYRJXKYYV2NCCDT2R" hidden="1">#REF!</definedName>
    <definedName name="BExOK0EQYM9JUMAGWOUN7QDH7VMZ" localSheetId="10" hidden="1">#REF!</definedName>
    <definedName name="BExOK0EQYM9JUMAGWOUN7QDH7VMZ" localSheetId="11" hidden="1">#REF!</definedName>
    <definedName name="BExOK0EQYM9JUMAGWOUN7QDH7VMZ" localSheetId="19" hidden="1">#REF!</definedName>
    <definedName name="BExOK0EQYM9JUMAGWOUN7QDH7VMZ" localSheetId="4" hidden="1">#REF!</definedName>
    <definedName name="BExOK0EQYM9JUMAGWOUN7QDH7VMZ" hidden="1">#REF!</definedName>
    <definedName name="BExOK4WM9O7QNG6O57FOASI5QSN1" localSheetId="10" hidden="1">#REF!</definedName>
    <definedName name="BExOK4WM9O7QNG6O57FOASI5QSN1" localSheetId="11" hidden="1">#REF!</definedName>
    <definedName name="BExOK4WM9O7QNG6O57FOASI5QSN1" localSheetId="19" hidden="1">#REF!</definedName>
    <definedName name="BExOK4WM9O7QNG6O57FOASI5QSN1" localSheetId="4" hidden="1">#REF!</definedName>
    <definedName name="BExOK4WM9O7QNG6O57FOASI5QSN1" hidden="1">#REF!</definedName>
    <definedName name="BExOKI8NP29XFHLOVMRBLS6RO4JU" localSheetId="10" hidden="1">#REF!</definedName>
    <definedName name="BExOKI8NP29XFHLOVMRBLS6RO4JU" localSheetId="11" hidden="1">#REF!</definedName>
    <definedName name="BExOKI8NP29XFHLOVMRBLS6RO4JU" localSheetId="19" hidden="1">#REF!</definedName>
    <definedName name="BExOKI8NP29XFHLOVMRBLS6RO4JU" localSheetId="4" hidden="1">#REF!</definedName>
    <definedName name="BExOKI8NP29XFHLOVMRBLS6RO4JU" hidden="1">#REF!</definedName>
    <definedName name="BExOKKHOPWUVRJGQJ5ONR2U40JX8" localSheetId="10" hidden="1">#REF!</definedName>
    <definedName name="BExOKKHOPWUVRJGQJ5ONR2U40JX8" localSheetId="11" hidden="1">#REF!</definedName>
    <definedName name="BExOKKHOPWUVRJGQJ5ONR2U40JX8" localSheetId="19" hidden="1">#REF!</definedName>
    <definedName name="BExOKKHOPWUVRJGQJ5ONR2U40JX8" localSheetId="4" hidden="1">#REF!</definedName>
    <definedName name="BExOKKHOPWUVRJGQJ5ONR2U40JX8" hidden="1">#REF!</definedName>
    <definedName name="BExOKTXMJP351VXKH8VT6SXUNIMF" localSheetId="10" hidden="1">#REF!</definedName>
    <definedName name="BExOKTXMJP351VXKH8VT6SXUNIMF" localSheetId="11" hidden="1">#REF!</definedName>
    <definedName name="BExOKTXMJP351VXKH8VT6SXUNIMF" localSheetId="19" hidden="1">#REF!</definedName>
    <definedName name="BExOKTXMJP351VXKH8VT6SXUNIMF" localSheetId="4" hidden="1">#REF!</definedName>
    <definedName name="BExOKTXMJP351VXKH8VT6SXUNIMF" hidden="1">#REF!</definedName>
    <definedName name="BExOKU8GMLOCNVORDE329819XN67" localSheetId="10" hidden="1">#REF!</definedName>
    <definedName name="BExOKU8GMLOCNVORDE329819XN67" localSheetId="11" hidden="1">#REF!</definedName>
    <definedName name="BExOKU8GMLOCNVORDE329819XN67" localSheetId="19" hidden="1">#REF!</definedName>
    <definedName name="BExOKU8GMLOCNVORDE329819XN67" localSheetId="4" hidden="1">#REF!</definedName>
    <definedName name="BExOKU8GMLOCNVORDE329819XN67" hidden="1">#REF!</definedName>
    <definedName name="BExOL0Z3Z7IAMHPB91EO2MF49U57" localSheetId="10" hidden="1">#REF!</definedName>
    <definedName name="BExOL0Z3Z7IAMHPB91EO2MF49U57" localSheetId="11" hidden="1">#REF!</definedName>
    <definedName name="BExOL0Z3Z7IAMHPB91EO2MF49U57" localSheetId="19" hidden="1">#REF!</definedName>
    <definedName name="BExOL0Z3Z7IAMHPB91EO2MF49U57" localSheetId="4" hidden="1">#REF!</definedName>
    <definedName name="BExOL0Z3Z7IAMHPB91EO2MF49U57" hidden="1">#REF!</definedName>
    <definedName name="BExOL7KH12VAR0LG741SIOJTLWFD" localSheetId="10" hidden="1">#REF!</definedName>
    <definedName name="BExOL7KH12VAR0LG741SIOJTLWFD" localSheetId="11" hidden="1">#REF!</definedName>
    <definedName name="BExOL7KH12VAR0LG741SIOJTLWFD" localSheetId="19" hidden="1">#REF!</definedName>
    <definedName name="BExOL7KH12VAR0LG741SIOJTLWFD" localSheetId="4" hidden="1">#REF!</definedName>
    <definedName name="BExOL7KH12VAR0LG741SIOJTLWFD" hidden="1">#REF!</definedName>
    <definedName name="BExOLICXFHJLILCJVFMJE5MGGWKR" localSheetId="10" hidden="1">#REF!</definedName>
    <definedName name="BExOLICXFHJLILCJVFMJE5MGGWKR" localSheetId="11" hidden="1">#REF!</definedName>
    <definedName name="BExOLICXFHJLILCJVFMJE5MGGWKR" localSheetId="19" hidden="1">#REF!</definedName>
    <definedName name="BExOLICXFHJLILCJVFMJE5MGGWKR" localSheetId="4" hidden="1">#REF!</definedName>
    <definedName name="BExOLICXFHJLILCJVFMJE5MGGWKR" hidden="1">#REF!</definedName>
    <definedName name="BExOLOI0WJS3QC12I3ISL0D9AWOF" localSheetId="10" hidden="1">#REF!</definedName>
    <definedName name="BExOLOI0WJS3QC12I3ISL0D9AWOF" localSheetId="11" hidden="1">#REF!</definedName>
    <definedName name="BExOLOI0WJS3QC12I3ISL0D9AWOF" localSheetId="19" hidden="1">#REF!</definedName>
    <definedName name="BExOLOI0WJS3QC12I3ISL0D9AWOF" localSheetId="4" hidden="1">#REF!</definedName>
    <definedName name="BExOLOI0WJS3QC12I3ISL0D9AWOF" hidden="1">#REF!</definedName>
    <definedName name="BExOLYZNG5RBD0BTS1OEZJNU92Q5" localSheetId="10" hidden="1">#REF!</definedName>
    <definedName name="BExOLYZNG5RBD0BTS1OEZJNU92Q5" localSheetId="11" hidden="1">#REF!</definedName>
    <definedName name="BExOLYZNG5RBD0BTS1OEZJNU92Q5" localSheetId="19" hidden="1">#REF!</definedName>
    <definedName name="BExOLYZNG5RBD0BTS1OEZJNU92Q5" localSheetId="4" hidden="1">#REF!</definedName>
    <definedName name="BExOLYZNG5RBD0BTS1OEZJNU92Q5" hidden="1">#REF!</definedName>
    <definedName name="BExOM3HIJ3UZPOKJI68KPBJAHPDC" localSheetId="10" hidden="1">#REF!</definedName>
    <definedName name="BExOM3HIJ3UZPOKJI68KPBJAHPDC" localSheetId="11" hidden="1">#REF!</definedName>
    <definedName name="BExOM3HIJ3UZPOKJI68KPBJAHPDC" localSheetId="19" hidden="1">#REF!</definedName>
    <definedName name="BExOM3HIJ3UZPOKJI68KPBJAHPDC" localSheetId="4" hidden="1">#REF!</definedName>
    <definedName name="BExOM3HIJ3UZPOKJI68KPBJAHPDC" hidden="1">#REF!</definedName>
    <definedName name="BExOMKPURE33YQ3K1JG9NVQD4W49" localSheetId="10" hidden="1">#REF!</definedName>
    <definedName name="BExOMKPURE33YQ3K1JG9NVQD4W49" localSheetId="11" hidden="1">#REF!</definedName>
    <definedName name="BExOMKPURE33YQ3K1JG9NVQD4W49" localSheetId="19" hidden="1">#REF!</definedName>
    <definedName name="BExOMKPURE33YQ3K1JG9NVQD4W49" localSheetId="4" hidden="1">#REF!</definedName>
    <definedName name="BExOMKPURE33YQ3K1JG9NVQD4W49" hidden="1">#REF!</definedName>
    <definedName name="BExOMP7NGCLUNFK50QD2LPKRG078" localSheetId="10" hidden="1">#REF!</definedName>
    <definedName name="BExOMP7NGCLUNFK50QD2LPKRG078" localSheetId="11" hidden="1">#REF!</definedName>
    <definedName name="BExOMP7NGCLUNFK50QD2LPKRG078" localSheetId="19" hidden="1">#REF!</definedName>
    <definedName name="BExOMP7NGCLUNFK50QD2LPKRG078" localSheetId="4" hidden="1">#REF!</definedName>
    <definedName name="BExOMP7NGCLUNFK50QD2LPKRG078" hidden="1">#REF!</definedName>
    <definedName name="BExOMU0A6XMY48SZRYL4WQZD13BI" localSheetId="10" hidden="1">#REF!</definedName>
    <definedName name="BExOMU0A6XMY48SZRYL4WQZD13BI" localSheetId="11" hidden="1">#REF!</definedName>
    <definedName name="BExOMU0A6XMY48SZRYL4WQZD13BI" localSheetId="19" hidden="1">#REF!</definedName>
    <definedName name="BExOMU0A6XMY48SZRYL4WQZD13BI" localSheetId="4" hidden="1">#REF!</definedName>
    <definedName name="BExOMU0A6XMY48SZRYL4WQZD13BI" hidden="1">#REF!</definedName>
    <definedName name="BExOMVT0HSNC59DJP4CLISASGHKL" localSheetId="10" hidden="1">#REF!</definedName>
    <definedName name="BExOMVT0HSNC59DJP4CLISASGHKL" localSheetId="11" hidden="1">#REF!</definedName>
    <definedName name="BExOMVT0HSNC59DJP4CLISASGHKL" localSheetId="19" hidden="1">#REF!</definedName>
    <definedName name="BExOMVT0HSNC59DJP4CLISASGHKL" localSheetId="4" hidden="1">#REF!</definedName>
    <definedName name="BExOMVT0HSNC59DJP4CLISASGHKL" hidden="1">#REF!</definedName>
    <definedName name="BExON0AX35F2SI0UCVMGWGVIUNI3" localSheetId="10" hidden="1">#REF!</definedName>
    <definedName name="BExON0AX35F2SI0UCVMGWGVIUNI3" localSheetId="11" hidden="1">#REF!</definedName>
    <definedName name="BExON0AX35F2SI0UCVMGWGVIUNI3" localSheetId="19" hidden="1">#REF!</definedName>
    <definedName name="BExON0AX35F2SI0UCVMGWGVIUNI3" localSheetId="4" hidden="1">#REF!</definedName>
    <definedName name="BExON0AX35F2SI0UCVMGWGVIUNI3" hidden="1">#REF!</definedName>
    <definedName name="BExON41U4296DV3DPG6I5EF3OEYF" localSheetId="10" hidden="1">#REF!</definedName>
    <definedName name="BExON41U4296DV3DPG6I5EF3OEYF" localSheetId="11" hidden="1">#REF!</definedName>
    <definedName name="BExON41U4296DV3DPG6I5EF3OEYF" localSheetId="19" hidden="1">#REF!</definedName>
    <definedName name="BExON41U4296DV3DPG6I5EF3OEYF" localSheetId="4" hidden="1">#REF!</definedName>
    <definedName name="BExON41U4296DV3DPG6I5EF3OEYF" hidden="1">#REF!</definedName>
    <definedName name="BExONB3A7CO4YD8RB41PHC93BQ9M" localSheetId="10" hidden="1">#REF!</definedName>
    <definedName name="BExONB3A7CO4YD8RB41PHC93BQ9M" localSheetId="11" hidden="1">#REF!</definedName>
    <definedName name="BExONB3A7CO4YD8RB41PHC93BQ9M" localSheetId="19" hidden="1">#REF!</definedName>
    <definedName name="BExONB3A7CO4YD8RB41PHC93BQ9M" localSheetId="4" hidden="1">#REF!</definedName>
    <definedName name="BExONB3A7CO4YD8RB41PHC93BQ9M" hidden="1">#REF!</definedName>
    <definedName name="BExONFQH6UUXF8V0GI4BRIST9RFO" localSheetId="10" hidden="1">#REF!</definedName>
    <definedName name="BExONFQH6UUXF8V0GI4BRIST9RFO" localSheetId="11" hidden="1">#REF!</definedName>
    <definedName name="BExONFQH6UUXF8V0GI4BRIST9RFO" localSheetId="19" hidden="1">#REF!</definedName>
    <definedName name="BExONFQH6UUXF8V0GI4BRIST9RFO" localSheetId="4" hidden="1">#REF!</definedName>
    <definedName name="BExONFQH6UUXF8V0GI4BRIST9RFO" hidden="1">#REF!</definedName>
    <definedName name="BExONIL31DZWU7IFVN3VV0XTXJA1" localSheetId="10" hidden="1">#REF!</definedName>
    <definedName name="BExONIL31DZWU7IFVN3VV0XTXJA1" localSheetId="11" hidden="1">#REF!</definedName>
    <definedName name="BExONIL31DZWU7IFVN3VV0XTXJA1" localSheetId="19" hidden="1">#REF!</definedName>
    <definedName name="BExONIL31DZWU7IFVN3VV0XTXJA1" localSheetId="4" hidden="1">#REF!</definedName>
    <definedName name="BExONIL31DZWU7IFVN3VV0XTXJA1" hidden="1">#REF!</definedName>
    <definedName name="BExONJ1BU17R0F5A2UP1UGJBOGKS" localSheetId="10" hidden="1">#REF!</definedName>
    <definedName name="BExONJ1BU17R0F5A2UP1UGJBOGKS" localSheetId="11" hidden="1">#REF!</definedName>
    <definedName name="BExONJ1BU17R0F5A2UP1UGJBOGKS" localSheetId="19" hidden="1">#REF!</definedName>
    <definedName name="BExONJ1BU17R0F5A2UP1UGJBOGKS" localSheetId="4" hidden="1">#REF!</definedName>
    <definedName name="BExONJ1BU17R0F5A2UP1UGJBOGKS" hidden="1">#REF!</definedName>
    <definedName name="BExONNZ9VMHVX3J6NLNJY7KZA61O" localSheetId="10" hidden="1">#REF!</definedName>
    <definedName name="BExONNZ9VMHVX3J6NLNJY7KZA61O" localSheetId="11" hidden="1">#REF!</definedName>
    <definedName name="BExONNZ9VMHVX3J6NLNJY7KZA61O" localSheetId="19" hidden="1">#REF!</definedName>
    <definedName name="BExONNZ9VMHVX3J6NLNJY7KZA61O" localSheetId="4" hidden="1">#REF!</definedName>
    <definedName name="BExONNZ9VMHVX3J6NLNJY7KZA61O" hidden="1">#REF!</definedName>
    <definedName name="BExONRQ1BAA4F3TXP2MYQ4YCZ09S" localSheetId="10" hidden="1">#REF!</definedName>
    <definedName name="BExONRQ1BAA4F3TXP2MYQ4YCZ09S" localSheetId="11" hidden="1">#REF!</definedName>
    <definedName name="BExONRQ1BAA4F3TXP2MYQ4YCZ09S" localSheetId="19" hidden="1">#REF!</definedName>
    <definedName name="BExONRQ1BAA4F3TXP2MYQ4YCZ09S" localSheetId="4" hidden="1">#REF!</definedName>
    <definedName name="BExONRQ1BAA4F3TXP2MYQ4YCZ09S" hidden="1">#REF!</definedName>
    <definedName name="BExONV67JHXJHHKF37FHQ7K8IKKT" localSheetId="10" hidden="1">#REF!</definedName>
    <definedName name="BExONV67JHXJHHKF37FHQ7K8IKKT" localSheetId="11" hidden="1">#REF!</definedName>
    <definedName name="BExONV67JHXJHHKF37FHQ7K8IKKT" localSheetId="19" hidden="1">#REF!</definedName>
    <definedName name="BExONV67JHXJHHKF37FHQ7K8IKKT" localSheetId="4" hidden="1">#REF!</definedName>
    <definedName name="BExONV67JHXJHHKF37FHQ7K8IKKT" hidden="1">#REF!</definedName>
    <definedName name="BExOO1WWIZSGB0YTGKESB45TSVMZ" localSheetId="10" hidden="1">#REF!</definedName>
    <definedName name="BExOO1WWIZSGB0YTGKESB45TSVMZ" localSheetId="11" hidden="1">#REF!</definedName>
    <definedName name="BExOO1WWIZSGB0YTGKESB45TSVMZ" localSheetId="19" hidden="1">#REF!</definedName>
    <definedName name="BExOO1WWIZSGB0YTGKESB45TSVMZ" localSheetId="4" hidden="1">#REF!</definedName>
    <definedName name="BExOO1WWIZSGB0YTGKESB45TSVMZ" hidden="1">#REF!</definedName>
    <definedName name="BExOO4B8FPAFYPHCTYTX37P1TQM5" localSheetId="10" hidden="1">#REF!</definedName>
    <definedName name="BExOO4B8FPAFYPHCTYTX37P1TQM5" localSheetId="11" hidden="1">#REF!</definedName>
    <definedName name="BExOO4B8FPAFYPHCTYTX37P1TQM5" localSheetId="19" hidden="1">#REF!</definedName>
    <definedName name="BExOO4B8FPAFYPHCTYTX37P1TQM5" localSheetId="4" hidden="1">#REF!</definedName>
    <definedName name="BExOO4B8FPAFYPHCTYTX37P1TQM5" hidden="1">#REF!</definedName>
    <definedName name="BExOOIULUDOJRMYABWV5CCL906X6" localSheetId="10" hidden="1">#REF!</definedName>
    <definedName name="BExOOIULUDOJRMYABWV5CCL906X6" localSheetId="11" hidden="1">#REF!</definedName>
    <definedName name="BExOOIULUDOJRMYABWV5CCL906X6" localSheetId="19" hidden="1">#REF!</definedName>
    <definedName name="BExOOIULUDOJRMYABWV5CCL906X6" localSheetId="4" hidden="1">#REF!</definedName>
    <definedName name="BExOOIULUDOJRMYABWV5CCL906X6" hidden="1">#REF!</definedName>
    <definedName name="BExOOTN0KTXJCL7E476XBN1CJ553" localSheetId="10" hidden="1">#REF!</definedName>
    <definedName name="BExOOTN0KTXJCL7E476XBN1CJ553" localSheetId="11" hidden="1">#REF!</definedName>
    <definedName name="BExOOTN0KTXJCL7E476XBN1CJ553" localSheetId="19" hidden="1">#REF!</definedName>
    <definedName name="BExOOTN0KTXJCL7E476XBN1CJ553" localSheetId="4" hidden="1">#REF!</definedName>
    <definedName name="BExOOTN0KTXJCL7E476XBN1CJ553" hidden="1">#REF!</definedName>
    <definedName name="BExOP9DEBV5W5P4Q25J3XCJBP5S9" localSheetId="10" hidden="1">#REF!</definedName>
    <definedName name="BExOP9DEBV5W5P4Q25J3XCJBP5S9" localSheetId="11" hidden="1">#REF!</definedName>
    <definedName name="BExOP9DEBV5W5P4Q25J3XCJBP5S9" localSheetId="19" hidden="1">#REF!</definedName>
    <definedName name="BExOP9DEBV5W5P4Q25J3XCJBP5S9" localSheetId="4" hidden="1">#REF!</definedName>
    <definedName name="BExOP9DEBV5W5P4Q25J3XCJBP5S9" hidden="1">#REF!</definedName>
    <definedName name="BExOPFNYRBL0BFM23LZBJTADNOE4" localSheetId="10" hidden="1">#REF!</definedName>
    <definedName name="BExOPFNYRBL0BFM23LZBJTADNOE4" localSheetId="11" hidden="1">#REF!</definedName>
    <definedName name="BExOPFNYRBL0BFM23LZBJTADNOE4" localSheetId="19" hidden="1">#REF!</definedName>
    <definedName name="BExOPFNYRBL0BFM23LZBJTADNOE4" localSheetId="4" hidden="1">#REF!</definedName>
    <definedName name="BExOPFNYRBL0BFM23LZBJTADNOE4" hidden="1">#REF!</definedName>
    <definedName name="BExOPINVFSIZMCVT9YGT2AODVCX3" localSheetId="10" hidden="1">#REF!</definedName>
    <definedName name="BExOPINVFSIZMCVT9YGT2AODVCX3" localSheetId="11" hidden="1">#REF!</definedName>
    <definedName name="BExOPINVFSIZMCVT9YGT2AODVCX3" localSheetId="19" hidden="1">#REF!</definedName>
    <definedName name="BExOPINVFSIZMCVT9YGT2AODVCX3" localSheetId="4" hidden="1">#REF!</definedName>
    <definedName name="BExOPINVFSIZMCVT9YGT2AODVCX3" hidden="1">#REF!</definedName>
    <definedName name="BExOQ1JN4SAC44RTMZIGHSW023WA" localSheetId="10" hidden="1">#REF!</definedName>
    <definedName name="BExOQ1JN4SAC44RTMZIGHSW023WA" localSheetId="11" hidden="1">#REF!</definedName>
    <definedName name="BExOQ1JN4SAC44RTMZIGHSW023WA" localSheetId="19" hidden="1">#REF!</definedName>
    <definedName name="BExOQ1JN4SAC44RTMZIGHSW023WA" localSheetId="4" hidden="1">#REF!</definedName>
    <definedName name="BExOQ1JN4SAC44RTMZIGHSW023WA" hidden="1">#REF!</definedName>
    <definedName name="BExOQ256YMF115DJL3KBPNKABJ90" localSheetId="10" hidden="1">#REF!</definedName>
    <definedName name="BExOQ256YMF115DJL3KBPNKABJ90" localSheetId="11" hidden="1">#REF!</definedName>
    <definedName name="BExOQ256YMF115DJL3KBPNKABJ90" localSheetId="19" hidden="1">#REF!</definedName>
    <definedName name="BExOQ256YMF115DJL3KBPNKABJ90" localSheetId="4" hidden="1">#REF!</definedName>
    <definedName name="BExOQ256YMF115DJL3KBPNKABJ90" hidden="1">#REF!</definedName>
    <definedName name="BExQ19DEUOLC11IW32E2AMVZLFF1" localSheetId="10" hidden="1">#REF!</definedName>
    <definedName name="BExQ19DEUOLC11IW32E2AMVZLFF1" localSheetId="11" hidden="1">#REF!</definedName>
    <definedName name="BExQ19DEUOLC11IW32E2AMVZLFF1" localSheetId="19" hidden="1">#REF!</definedName>
    <definedName name="BExQ19DEUOLC11IW32E2AMVZLFF1" localSheetId="4" hidden="1">#REF!</definedName>
    <definedName name="BExQ19DEUOLC11IW32E2AMVZLFF1" hidden="1">#REF!</definedName>
    <definedName name="BExQ1FD6KISGYU1JWEQ4G243ZPVD" localSheetId="10" hidden="1">#REF!</definedName>
    <definedName name="BExQ1FD6KISGYU1JWEQ4G243ZPVD" localSheetId="11" hidden="1">#REF!</definedName>
    <definedName name="BExQ1FD6KISGYU1JWEQ4G243ZPVD" localSheetId="19" hidden="1">#REF!</definedName>
    <definedName name="BExQ1FD6KISGYU1JWEQ4G243ZPVD" localSheetId="4" hidden="1">#REF!</definedName>
    <definedName name="BExQ1FD6KISGYU1JWEQ4G243ZPVD" hidden="1">#REF!</definedName>
    <definedName name="BExQ29C73XR33S3668YYSYZAIHTG" localSheetId="10" hidden="1">#REF!</definedName>
    <definedName name="BExQ29C73XR33S3668YYSYZAIHTG" localSheetId="11" hidden="1">#REF!</definedName>
    <definedName name="BExQ29C73XR33S3668YYSYZAIHTG" localSheetId="19" hidden="1">#REF!</definedName>
    <definedName name="BExQ29C73XR33S3668YYSYZAIHTG" localSheetId="4" hidden="1">#REF!</definedName>
    <definedName name="BExQ29C73XR33S3668YYSYZAIHTG" hidden="1">#REF!</definedName>
    <definedName name="BExQ2FS228IUDUP2023RA1D4AO4C" localSheetId="10" hidden="1">#REF!</definedName>
    <definedName name="BExQ2FS228IUDUP2023RA1D4AO4C" localSheetId="11" hidden="1">#REF!</definedName>
    <definedName name="BExQ2FS228IUDUP2023RA1D4AO4C" localSheetId="19" hidden="1">#REF!</definedName>
    <definedName name="BExQ2FS228IUDUP2023RA1D4AO4C" localSheetId="4" hidden="1">#REF!</definedName>
    <definedName name="BExQ2FS228IUDUP2023RA1D4AO4C" hidden="1">#REF!</definedName>
    <definedName name="BExQ2L0XYWLY9VPZWXYYFRIRQRJ1" localSheetId="10" hidden="1">#REF!</definedName>
    <definedName name="BExQ2L0XYWLY9VPZWXYYFRIRQRJ1" localSheetId="11" hidden="1">#REF!</definedName>
    <definedName name="BExQ2L0XYWLY9VPZWXYYFRIRQRJ1" localSheetId="19" hidden="1">#REF!</definedName>
    <definedName name="BExQ2L0XYWLY9VPZWXYYFRIRQRJ1" localSheetId="4" hidden="1">#REF!</definedName>
    <definedName name="BExQ2L0XYWLY9VPZWXYYFRIRQRJ1" hidden="1">#REF!</definedName>
    <definedName name="BExQ2M841F5Z1BQYR8DG5FKK0LIU" localSheetId="10" hidden="1">#REF!</definedName>
    <definedName name="BExQ2M841F5Z1BQYR8DG5FKK0LIU" localSheetId="11" hidden="1">#REF!</definedName>
    <definedName name="BExQ2M841F5Z1BQYR8DG5FKK0LIU" localSheetId="19" hidden="1">#REF!</definedName>
    <definedName name="BExQ2M841F5Z1BQYR8DG5FKK0LIU" localSheetId="4" hidden="1">#REF!</definedName>
    <definedName name="BExQ2M841F5Z1BQYR8DG5FKK0LIU" hidden="1">#REF!</definedName>
    <definedName name="BExQ300G8I8TK45A0MVHV15422EU" localSheetId="10" hidden="1">#REF!</definedName>
    <definedName name="BExQ300G8I8TK45A0MVHV15422EU" localSheetId="11" hidden="1">#REF!</definedName>
    <definedName name="BExQ300G8I8TK45A0MVHV15422EU" localSheetId="19" hidden="1">#REF!</definedName>
    <definedName name="BExQ300G8I8TK45A0MVHV15422EU" localSheetId="4" hidden="1">#REF!</definedName>
    <definedName name="BExQ300G8I8TK45A0MVHV15422EU" hidden="1">#REF!</definedName>
    <definedName name="BExQ39R28MXSG2SEV956F0KZ20AN" localSheetId="10" hidden="1">#REF!</definedName>
    <definedName name="BExQ39R28MXSG2SEV956F0KZ20AN" localSheetId="11" hidden="1">#REF!</definedName>
    <definedName name="BExQ39R28MXSG2SEV956F0KZ20AN" localSheetId="19" hidden="1">#REF!</definedName>
    <definedName name="BExQ39R28MXSG2SEV956F0KZ20AN" localSheetId="4" hidden="1">#REF!</definedName>
    <definedName name="BExQ39R28MXSG2SEV956F0KZ20AN" hidden="1">#REF!</definedName>
    <definedName name="BExQ3D1P3M5Z3HLMEZ17E0BLEE4U" localSheetId="10" hidden="1">#REF!</definedName>
    <definedName name="BExQ3D1P3M5Z3HLMEZ17E0BLEE4U" localSheetId="11" hidden="1">#REF!</definedName>
    <definedName name="BExQ3D1P3M5Z3HLMEZ17E0BLEE4U" localSheetId="19" hidden="1">#REF!</definedName>
    <definedName name="BExQ3D1P3M5Z3HLMEZ17E0BLEE4U" localSheetId="4" hidden="1">#REF!</definedName>
    <definedName name="BExQ3D1P3M5Z3HLMEZ17E0BLEE4U" hidden="1">#REF!</definedName>
    <definedName name="BExQ3O4W7QF8BOXTUT4IOGF6YKUD" localSheetId="10" hidden="1">#REF!</definedName>
    <definedName name="BExQ3O4W7QF8BOXTUT4IOGF6YKUD" localSheetId="11" hidden="1">#REF!</definedName>
    <definedName name="BExQ3O4W7QF8BOXTUT4IOGF6YKUD" localSheetId="19" hidden="1">#REF!</definedName>
    <definedName name="BExQ3O4W7QF8BOXTUT4IOGF6YKUD" localSheetId="4" hidden="1">#REF!</definedName>
    <definedName name="BExQ3O4W7QF8BOXTUT4IOGF6YKUD" hidden="1">#REF!</definedName>
    <definedName name="BExQ3PXOWSN8561ZR8IEY8ZASI3B" localSheetId="10" hidden="1">#REF!</definedName>
    <definedName name="BExQ3PXOWSN8561ZR8IEY8ZASI3B" localSheetId="11" hidden="1">#REF!</definedName>
    <definedName name="BExQ3PXOWSN8561ZR8IEY8ZASI3B" localSheetId="19" hidden="1">#REF!</definedName>
    <definedName name="BExQ3PXOWSN8561ZR8IEY8ZASI3B" localSheetId="4" hidden="1">#REF!</definedName>
    <definedName name="BExQ3PXOWSN8561ZR8IEY8ZASI3B" hidden="1">#REF!</definedName>
    <definedName name="BExQ3TZF04IPY0B0UG9CQQ5736UA" localSheetId="10" hidden="1">#REF!</definedName>
    <definedName name="BExQ3TZF04IPY0B0UG9CQQ5736UA" localSheetId="11" hidden="1">#REF!</definedName>
    <definedName name="BExQ3TZF04IPY0B0UG9CQQ5736UA" localSheetId="19" hidden="1">#REF!</definedName>
    <definedName name="BExQ3TZF04IPY0B0UG9CQQ5736UA" localSheetId="4" hidden="1">#REF!</definedName>
    <definedName name="BExQ3TZF04IPY0B0UG9CQQ5736UA" hidden="1">#REF!</definedName>
    <definedName name="BExQ42IU9MNDYLODP41DL6YTZMAR" localSheetId="10" hidden="1">#REF!</definedName>
    <definedName name="BExQ42IU9MNDYLODP41DL6YTZMAR" localSheetId="11" hidden="1">#REF!</definedName>
    <definedName name="BExQ42IU9MNDYLODP41DL6YTZMAR" localSheetId="19" hidden="1">#REF!</definedName>
    <definedName name="BExQ42IU9MNDYLODP41DL6YTZMAR" localSheetId="4" hidden="1">#REF!</definedName>
    <definedName name="BExQ42IU9MNDYLODP41DL6YTZMAR" hidden="1">#REF!</definedName>
    <definedName name="BExQ452HF7N1HYPXJXQ8WD6SOWUV" localSheetId="10" hidden="1">#REF!</definedName>
    <definedName name="BExQ452HF7N1HYPXJXQ8WD6SOWUV" localSheetId="11" hidden="1">#REF!</definedName>
    <definedName name="BExQ452HF7N1HYPXJXQ8WD6SOWUV" localSheetId="19" hidden="1">#REF!</definedName>
    <definedName name="BExQ452HF7N1HYPXJXQ8WD6SOWUV" localSheetId="4" hidden="1">#REF!</definedName>
    <definedName name="BExQ452HF7N1HYPXJXQ8WD6SOWUV" hidden="1">#REF!</definedName>
    <definedName name="BExQ499KBJ5W7A1G293A0K14EVQB" localSheetId="10" hidden="1">#REF!</definedName>
    <definedName name="BExQ499KBJ5W7A1G293A0K14EVQB" localSheetId="11" hidden="1">#REF!</definedName>
    <definedName name="BExQ499KBJ5W7A1G293A0K14EVQB" localSheetId="19" hidden="1">#REF!</definedName>
    <definedName name="BExQ499KBJ5W7A1G293A0K14EVQB" localSheetId="4" hidden="1">#REF!</definedName>
    <definedName name="BExQ499KBJ5W7A1G293A0K14EVQB" hidden="1">#REF!</definedName>
    <definedName name="BExQ4BTBSHPHVEDRCXC2ROW8PLFC" localSheetId="10" hidden="1">#REF!</definedName>
    <definedName name="BExQ4BTBSHPHVEDRCXC2ROW8PLFC" localSheetId="11" hidden="1">#REF!</definedName>
    <definedName name="BExQ4BTBSHPHVEDRCXC2ROW8PLFC" localSheetId="19" hidden="1">#REF!</definedName>
    <definedName name="BExQ4BTBSHPHVEDRCXC2ROW8PLFC" localSheetId="4" hidden="1">#REF!</definedName>
    <definedName name="BExQ4BTBSHPHVEDRCXC2ROW8PLFC" hidden="1">#REF!</definedName>
    <definedName name="BExQ4DGKF54SRKQUTUT4B1CZSS62" localSheetId="10" hidden="1">#REF!</definedName>
    <definedName name="BExQ4DGKF54SRKQUTUT4B1CZSS62" localSheetId="11" hidden="1">#REF!</definedName>
    <definedName name="BExQ4DGKF54SRKQUTUT4B1CZSS62" localSheetId="19" hidden="1">#REF!</definedName>
    <definedName name="BExQ4DGKF54SRKQUTUT4B1CZSS62" localSheetId="4" hidden="1">#REF!</definedName>
    <definedName name="BExQ4DGKF54SRKQUTUT4B1CZSS62" hidden="1">#REF!</definedName>
    <definedName name="BExQ4T74LQ5PYTV1MUQUW75A4BDY" localSheetId="10" hidden="1">#REF!</definedName>
    <definedName name="BExQ4T74LQ5PYTV1MUQUW75A4BDY" localSheetId="11" hidden="1">#REF!</definedName>
    <definedName name="BExQ4T74LQ5PYTV1MUQUW75A4BDY" localSheetId="19" hidden="1">#REF!</definedName>
    <definedName name="BExQ4T74LQ5PYTV1MUQUW75A4BDY" localSheetId="4" hidden="1">#REF!</definedName>
    <definedName name="BExQ4T74LQ5PYTV1MUQUW75A4BDY" hidden="1">#REF!</definedName>
    <definedName name="BExQ4XJHD7EJCNH7S1MJDZJ2MNWG" localSheetId="10" hidden="1">#REF!</definedName>
    <definedName name="BExQ4XJHD7EJCNH7S1MJDZJ2MNWG" localSheetId="11" hidden="1">#REF!</definedName>
    <definedName name="BExQ4XJHD7EJCNH7S1MJDZJ2MNWG" localSheetId="19" hidden="1">#REF!</definedName>
    <definedName name="BExQ4XJHD7EJCNH7S1MJDZJ2MNWG" localSheetId="4" hidden="1">#REF!</definedName>
    <definedName name="BExQ4XJHD7EJCNH7S1MJDZJ2MNWG" hidden="1">#REF!</definedName>
    <definedName name="BExQ5039ZCEWBUJHU682G4S89J03" localSheetId="10" hidden="1">#REF!</definedName>
    <definedName name="BExQ5039ZCEWBUJHU682G4S89J03" localSheetId="11" hidden="1">#REF!</definedName>
    <definedName name="BExQ5039ZCEWBUJHU682G4S89J03" localSheetId="19" hidden="1">#REF!</definedName>
    <definedName name="BExQ5039ZCEWBUJHU682G4S89J03" localSheetId="4" hidden="1">#REF!</definedName>
    <definedName name="BExQ5039ZCEWBUJHU682G4S89J03" hidden="1">#REF!</definedName>
    <definedName name="BExQ56Z9W6YHZHRXOFFI8EFA7CDI" localSheetId="10" hidden="1">#REF!</definedName>
    <definedName name="BExQ56Z9W6YHZHRXOFFI8EFA7CDI" localSheetId="11" hidden="1">#REF!</definedName>
    <definedName name="BExQ56Z9W6YHZHRXOFFI8EFA7CDI" localSheetId="19" hidden="1">#REF!</definedName>
    <definedName name="BExQ56Z9W6YHZHRXOFFI8EFA7CDI" localSheetId="4" hidden="1">#REF!</definedName>
    <definedName name="BExQ56Z9W6YHZHRXOFFI8EFA7CDI" hidden="1">#REF!</definedName>
    <definedName name="BExQ5KX3Z668H1KUCKZ9J24HUQ1F" localSheetId="10" hidden="1">#REF!</definedName>
    <definedName name="BExQ5KX3Z668H1KUCKZ9J24HUQ1F" localSheetId="11" hidden="1">#REF!</definedName>
    <definedName name="BExQ5KX3Z668H1KUCKZ9J24HUQ1F" localSheetId="19" hidden="1">#REF!</definedName>
    <definedName name="BExQ5KX3Z668H1KUCKZ9J24HUQ1F" localSheetId="4" hidden="1">#REF!</definedName>
    <definedName name="BExQ5KX3Z668H1KUCKZ9J24HUQ1F" hidden="1">#REF!</definedName>
    <definedName name="BExQ5SPMSOCJYLAY20NB5A6O32RE" localSheetId="10" hidden="1">#REF!</definedName>
    <definedName name="BExQ5SPMSOCJYLAY20NB5A6O32RE" localSheetId="11" hidden="1">#REF!</definedName>
    <definedName name="BExQ5SPMSOCJYLAY20NB5A6O32RE" localSheetId="19" hidden="1">#REF!</definedName>
    <definedName name="BExQ5SPMSOCJYLAY20NB5A6O32RE" localSheetId="4" hidden="1">#REF!</definedName>
    <definedName name="BExQ5SPMSOCJYLAY20NB5A6O32RE" hidden="1">#REF!</definedName>
    <definedName name="BExQ5UICMGTMK790KTLK49MAGXRC" localSheetId="10" hidden="1">#REF!</definedName>
    <definedName name="BExQ5UICMGTMK790KTLK49MAGXRC" localSheetId="11" hidden="1">#REF!</definedName>
    <definedName name="BExQ5UICMGTMK790KTLK49MAGXRC" localSheetId="19" hidden="1">#REF!</definedName>
    <definedName name="BExQ5UICMGTMK790KTLK49MAGXRC" localSheetId="4" hidden="1">#REF!</definedName>
    <definedName name="BExQ5UICMGTMK790KTLK49MAGXRC" hidden="1">#REF!</definedName>
    <definedName name="BExQ5VEQEIJO7YY80OJTA3XRQYJ9" localSheetId="10" hidden="1">#REF!</definedName>
    <definedName name="BExQ5VEQEIJO7YY80OJTA3XRQYJ9" localSheetId="11" hidden="1">#REF!</definedName>
    <definedName name="BExQ5VEQEIJO7YY80OJTA3XRQYJ9" localSheetId="19" hidden="1">#REF!</definedName>
    <definedName name="BExQ5VEQEIJO7YY80OJTA3XRQYJ9" localSheetId="4" hidden="1">#REF!</definedName>
    <definedName name="BExQ5VEQEIJO7YY80OJTA3XRQYJ9" hidden="1">#REF!</definedName>
    <definedName name="BExQ5YUUK9FD0QGTY4WD0W90O7OL" localSheetId="10" hidden="1">#REF!</definedName>
    <definedName name="BExQ5YUUK9FD0QGTY4WD0W90O7OL" localSheetId="11" hidden="1">#REF!</definedName>
    <definedName name="BExQ5YUUK9FD0QGTY4WD0W90O7OL" localSheetId="19" hidden="1">#REF!</definedName>
    <definedName name="BExQ5YUUK9FD0QGTY4WD0W90O7OL" localSheetId="4" hidden="1">#REF!</definedName>
    <definedName name="BExQ5YUUK9FD0QGTY4WD0W90O7OL" hidden="1">#REF!</definedName>
    <definedName name="BExQ63793YQ9BH7JLCNRIATIGTRG" localSheetId="10" hidden="1">#REF!</definedName>
    <definedName name="BExQ63793YQ9BH7JLCNRIATIGTRG" localSheetId="11" hidden="1">#REF!</definedName>
    <definedName name="BExQ63793YQ9BH7JLCNRIATIGTRG" localSheetId="19" hidden="1">#REF!</definedName>
    <definedName name="BExQ63793YQ9BH7JLCNRIATIGTRG" localSheetId="4" hidden="1">#REF!</definedName>
    <definedName name="BExQ63793YQ9BH7JLCNRIATIGTRG" hidden="1">#REF!</definedName>
    <definedName name="BExQ6CN1EF2UPZ57ZYMGK8TUJQSS" localSheetId="10" hidden="1">#REF!</definedName>
    <definedName name="BExQ6CN1EF2UPZ57ZYMGK8TUJQSS" localSheetId="11" hidden="1">#REF!</definedName>
    <definedName name="BExQ6CN1EF2UPZ57ZYMGK8TUJQSS" localSheetId="19" hidden="1">#REF!</definedName>
    <definedName name="BExQ6CN1EF2UPZ57ZYMGK8TUJQSS" localSheetId="4" hidden="1">#REF!</definedName>
    <definedName name="BExQ6CN1EF2UPZ57ZYMGK8TUJQSS" hidden="1">#REF!</definedName>
    <definedName name="BExQ6M2YXJ8AMRJF3QGHC40ADAHZ" localSheetId="10" hidden="1">#REF!</definedName>
    <definedName name="BExQ6M2YXJ8AMRJF3QGHC40ADAHZ" localSheetId="11" hidden="1">#REF!</definedName>
    <definedName name="BExQ6M2YXJ8AMRJF3QGHC40ADAHZ" localSheetId="19" hidden="1">#REF!</definedName>
    <definedName name="BExQ6M2YXJ8AMRJF3QGHC40ADAHZ" localSheetId="4" hidden="1">#REF!</definedName>
    <definedName name="BExQ6M2YXJ8AMRJF3QGHC40ADAHZ" hidden="1">#REF!</definedName>
    <definedName name="BExQ6M8B0X44N9TV56ATUVHGDI00" localSheetId="10" hidden="1">#REF!</definedName>
    <definedName name="BExQ6M8B0X44N9TV56ATUVHGDI00" localSheetId="11" hidden="1">#REF!</definedName>
    <definedName name="BExQ6M8B0X44N9TV56ATUVHGDI00" localSheetId="19" hidden="1">#REF!</definedName>
    <definedName name="BExQ6M8B0X44N9TV56ATUVHGDI00" localSheetId="4" hidden="1">#REF!</definedName>
    <definedName name="BExQ6M8B0X44N9TV56ATUVHGDI00" hidden="1">#REF!</definedName>
    <definedName name="BExQ6POH065GV0I74XXVD0VUPBJW" localSheetId="10" hidden="1">#REF!</definedName>
    <definedName name="BExQ6POH065GV0I74XXVD0VUPBJW" localSheetId="11" hidden="1">#REF!</definedName>
    <definedName name="BExQ6POH065GV0I74XXVD0VUPBJW" localSheetId="19" hidden="1">#REF!</definedName>
    <definedName name="BExQ6POH065GV0I74XXVD0VUPBJW" localSheetId="4" hidden="1">#REF!</definedName>
    <definedName name="BExQ6POH065GV0I74XXVD0VUPBJW" hidden="1">#REF!</definedName>
    <definedName name="BExQ6WV9KPSMXPPLGZ3KK4WNYTHU" localSheetId="10" hidden="1">#REF!</definedName>
    <definedName name="BExQ6WV9KPSMXPPLGZ3KK4WNYTHU" localSheetId="11" hidden="1">#REF!</definedName>
    <definedName name="BExQ6WV9KPSMXPPLGZ3KK4WNYTHU" localSheetId="19" hidden="1">#REF!</definedName>
    <definedName name="BExQ6WV9KPSMXPPLGZ3KK4WNYTHU" localSheetId="4" hidden="1">#REF!</definedName>
    <definedName name="BExQ6WV9KPSMXPPLGZ3KK4WNYTHU" hidden="1">#REF!</definedName>
    <definedName name="BExQ783XTMM2A9I3UKCFWJH1PP2N" localSheetId="10" hidden="1">#REF!</definedName>
    <definedName name="BExQ783XTMM2A9I3UKCFWJH1PP2N" localSheetId="11" hidden="1">#REF!</definedName>
    <definedName name="BExQ783XTMM2A9I3UKCFWJH1PP2N" localSheetId="19" hidden="1">#REF!</definedName>
    <definedName name="BExQ783XTMM2A9I3UKCFWJH1PP2N" localSheetId="4" hidden="1">#REF!</definedName>
    <definedName name="BExQ783XTMM2A9I3UKCFWJH1PP2N" hidden="1">#REF!</definedName>
    <definedName name="BExQ79LX01ZPQB8EGD1ZHR2VK2H3" localSheetId="10" hidden="1">#REF!</definedName>
    <definedName name="BExQ79LX01ZPQB8EGD1ZHR2VK2H3" localSheetId="11" hidden="1">#REF!</definedName>
    <definedName name="BExQ79LX01ZPQB8EGD1ZHR2VK2H3" localSheetId="19" hidden="1">#REF!</definedName>
    <definedName name="BExQ79LX01ZPQB8EGD1ZHR2VK2H3" localSheetId="4" hidden="1">#REF!</definedName>
    <definedName name="BExQ79LX01ZPQB8EGD1ZHR2VK2H3" hidden="1">#REF!</definedName>
    <definedName name="BExQ7B3V9MGDK2OIJ61XXFBFLJFZ" localSheetId="10" hidden="1">#REF!</definedName>
    <definedName name="BExQ7B3V9MGDK2OIJ61XXFBFLJFZ" localSheetId="11" hidden="1">#REF!</definedName>
    <definedName name="BExQ7B3V9MGDK2OIJ61XXFBFLJFZ" localSheetId="19" hidden="1">#REF!</definedName>
    <definedName name="BExQ7B3V9MGDK2OIJ61XXFBFLJFZ" localSheetId="4" hidden="1">#REF!</definedName>
    <definedName name="BExQ7B3V9MGDK2OIJ61XXFBFLJFZ" hidden="1">#REF!</definedName>
    <definedName name="BExQ7CB046NVPF9ZXDGA7OXOLSLX" localSheetId="10" hidden="1">#REF!</definedName>
    <definedName name="BExQ7CB046NVPF9ZXDGA7OXOLSLX" localSheetId="11" hidden="1">#REF!</definedName>
    <definedName name="BExQ7CB046NVPF9ZXDGA7OXOLSLX" localSheetId="19" hidden="1">#REF!</definedName>
    <definedName name="BExQ7CB046NVPF9ZXDGA7OXOLSLX" localSheetId="4" hidden="1">#REF!</definedName>
    <definedName name="BExQ7CB046NVPF9ZXDGA7OXOLSLX" hidden="1">#REF!</definedName>
    <definedName name="BExQ7IWDCGGOO1HTJ97YGO1CK3R9" localSheetId="10" hidden="1">#REF!</definedName>
    <definedName name="BExQ7IWDCGGOO1HTJ97YGO1CK3R9" localSheetId="11" hidden="1">#REF!</definedName>
    <definedName name="BExQ7IWDCGGOO1HTJ97YGO1CK3R9" localSheetId="19" hidden="1">#REF!</definedName>
    <definedName name="BExQ7IWDCGGOO1HTJ97YGO1CK3R9" localSheetId="4" hidden="1">#REF!</definedName>
    <definedName name="BExQ7IWDCGGOO1HTJ97YGO1CK3R9" hidden="1">#REF!</definedName>
    <definedName name="BExQ7JNFIEGS2HKNBALH3Q2N5G7Z" localSheetId="10" hidden="1">#REF!</definedName>
    <definedName name="BExQ7JNFIEGS2HKNBALH3Q2N5G7Z" localSheetId="11" hidden="1">#REF!</definedName>
    <definedName name="BExQ7JNFIEGS2HKNBALH3Q2N5G7Z" localSheetId="19" hidden="1">#REF!</definedName>
    <definedName name="BExQ7JNFIEGS2HKNBALH3Q2N5G7Z" localSheetId="4" hidden="1">#REF!</definedName>
    <definedName name="BExQ7JNFIEGS2HKNBALH3Q2N5G7Z" hidden="1">#REF!</definedName>
    <definedName name="BExQ7MY3U2Z1IZ71U5LJUD00VVB4" localSheetId="10" hidden="1">#REF!</definedName>
    <definedName name="BExQ7MY3U2Z1IZ71U5LJUD00VVB4" localSheetId="11" hidden="1">#REF!</definedName>
    <definedName name="BExQ7MY3U2Z1IZ71U5LJUD00VVB4" localSheetId="19" hidden="1">#REF!</definedName>
    <definedName name="BExQ7MY3U2Z1IZ71U5LJUD00VVB4" localSheetId="4" hidden="1">#REF!</definedName>
    <definedName name="BExQ7MY3U2Z1IZ71U5LJUD00VVB4" hidden="1">#REF!</definedName>
    <definedName name="BExQ7XL2Q1GVUFL1F9KK0K0EXMWG" localSheetId="10" hidden="1">#REF!</definedName>
    <definedName name="BExQ7XL2Q1GVUFL1F9KK0K0EXMWG" localSheetId="11" hidden="1">#REF!</definedName>
    <definedName name="BExQ7XL2Q1GVUFL1F9KK0K0EXMWG" localSheetId="19" hidden="1">#REF!</definedName>
    <definedName name="BExQ7XL2Q1GVUFL1F9KK0K0EXMWG" localSheetId="4" hidden="1">#REF!</definedName>
    <definedName name="BExQ7XL2Q1GVUFL1F9KK0K0EXMWG" hidden="1">#REF!</definedName>
    <definedName name="BExQ8469L3ZRZ3KYZPYMSJIDL7Y5" localSheetId="10" hidden="1">#REF!</definedName>
    <definedName name="BExQ8469L3ZRZ3KYZPYMSJIDL7Y5" localSheetId="11" hidden="1">#REF!</definedName>
    <definedName name="BExQ8469L3ZRZ3KYZPYMSJIDL7Y5" localSheetId="19" hidden="1">#REF!</definedName>
    <definedName name="BExQ8469L3ZRZ3KYZPYMSJIDL7Y5" localSheetId="4" hidden="1">#REF!</definedName>
    <definedName name="BExQ8469L3ZRZ3KYZPYMSJIDL7Y5" hidden="1">#REF!</definedName>
    <definedName name="BExQ84MJB94HL3BWRN50M4NCB6Z0" localSheetId="10" hidden="1">#REF!</definedName>
    <definedName name="BExQ84MJB94HL3BWRN50M4NCB6Z0" localSheetId="11" hidden="1">#REF!</definedName>
    <definedName name="BExQ84MJB94HL3BWRN50M4NCB6Z0" localSheetId="19" hidden="1">#REF!</definedName>
    <definedName name="BExQ84MJB94HL3BWRN50M4NCB6Z0" localSheetId="4" hidden="1">#REF!</definedName>
    <definedName name="BExQ84MJB94HL3BWRN50M4NCB6Z0" hidden="1">#REF!</definedName>
    <definedName name="BExQ8583ZE00NW7T9OF11OT9IA14" localSheetId="10" hidden="1">#REF!</definedName>
    <definedName name="BExQ8583ZE00NW7T9OF11OT9IA14" localSheetId="11" hidden="1">#REF!</definedName>
    <definedName name="BExQ8583ZE00NW7T9OF11OT9IA14" localSheetId="19" hidden="1">#REF!</definedName>
    <definedName name="BExQ8583ZE00NW7T9OF11OT9IA14" localSheetId="4" hidden="1">#REF!</definedName>
    <definedName name="BExQ8583ZE00NW7T9OF11OT9IA14" hidden="1">#REF!</definedName>
    <definedName name="BExQ8A0RPE3IMIFIZLUE7KD2N21W" localSheetId="10" hidden="1">#REF!</definedName>
    <definedName name="BExQ8A0RPE3IMIFIZLUE7KD2N21W" localSheetId="11" hidden="1">#REF!</definedName>
    <definedName name="BExQ8A0RPE3IMIFIZLUE7KD2N21W" localSheetId="19" hidden="1">#REF!</definedName>
    <definedName name="BExQ8A0RPE3IMIFIZLUE7KD2N21W" localSheetId="4" hidden="1">#REF!</definedName>
    <definedName name="BExQ8A0RPE3IMIFIZLUE7KD2N21W" hidden="1">#REF!</definedName>
    <definedName name="BExQ8ABK6H1ADV2R2OYT8NFFYG2N" localSheetId="10" hidden="1">#REF!</definedName>
    <definedName name="BExQ8ABK6H1ADV2R2OYT8NFFYG2N" localSheetId="11" hidden="1">#REF!</definedName>
    <definedName name="BExQ8ABK6H1ADV2R2OYT8NFFYG2N" localSheetId="19" hidden="1">#REF!</definedName>
    <definedName name="BExQ8ABK6H1ADV2R2OYT8NFFYG2N" localSheetId="4" hidden="1">#REF!</definedName>
    <definedName name="BExQ8ABK6H1ADV2R2OYT8NFFYG2N" hidden="1">#REF!</definedName>
    <definedName name="BExQ8DM90XJ6GCJIK9LC5O82I2TJ" localSheetId="10" hidden="1">#REF!</definedName>
    <definedName name="BExQ8DM90XJ6GCJIK9LC5O82I2TJ" localSheetId="11" hidden="1">#REF!</definedName>
    <definedName name="BExQ8DM90XJ6GCJIK9LC5O82I2TJ" localSheetId="19" hidden="1">#REF!</definedName>
    <definedName name="BExQ8DM90XJ6GCJIK9LC5O82I2TJ" localSheetId="4" hidden="1">#REF!</definedName>
    <definedName name="BExQ8DM90XJ6GCJIK9LC5O82I2TJ" hidden="1">#REF!</definedName>
    <definedName name="BExQ8G0K46ZORA0QVQTDI7Z8LXGF" localSheetId="10" hidden="1">#REF!</definedName>
    <definedName name="BExQ8G0K46ZORA0QVQTDI7Z8LXGF" localSheetId="11" hidden="1">#REF!</definedName>
    <definedName name="BExQ8G0K46ZORA0QVQTDI7Z8LXGF" localSheetId="19" hidden="1">#REF!</definedName>
    <definedName name="BExQ8G0K46ZORA0QVQTDI7Z8LXGF" localSheetId="4" hidden="1">#REF!</definedName>
    <definedName name="BExQ8G0K46ZORA0QVQTDI7Z8LXGF" hidden="1">#REF!</definedName>
    <definedName name="BExQ8HTA7STF2ERBMYZNW7P1B4K6" localSheetId="10" hidden="1">#REF!</definedName>
    <definedName name="BExQ8HTA7STF2ERBMYZNW7P1B4K6" localSheetId="11" hidden="1">#REF!</definedName>
    <definedName name="BExQ8HTA7STF2ERBMYZNW7P1B4K6" localSheetId="19" hidden="1">#REF!</definedName>
    <definedName name="BExQ8HTA7STF2ERBMYZNW7P1B4K6" localSheetId="4" hidden="1">#REF!</definedName>
    <definedName name="BExQ8HTA7STF2ERBMYZNW7P1B4K6" hidden="1">#REF!</definedName>
    <definedName name="BExQ8O3WEU8HNTTGKTW5T0QSKCLP" localSheetId="10" hidden="1">#REF!</definedName>
    <definedName name="BExQ8O3WEU8HNTTGKTW5T0QSKCLP" localSheetId="11" hidden="1">#REF!</definedName>
    <definedName name="BExQ8O3WEU8HNTTGKTW5T0QSKCLP" localSheetId="19" hidden="1">#REF!</definedName>
    <definedName name="BExQ8O3WEU8HNTTGKTW5T0QSKCLP" localSheetId="4" hidden="1">#REF!</definedName>
    <definedName name="BExQ8O3WEU8HNTTGKTW5T0QSKCLP" hidden="1">#REF!</definedName>
    <definedName name="BExQ8ZCEDBOBJA3D9LDP5TU2WYGR" localSheetId="10" hidden="1">#REF!</definedName>
    <definedName name="BExQ8ZCEDBOBJA3D9LDP5TU2WYGR" localSheetId="11" hidden="1">#REF!</definedName>
    <definedName name="BExQ8ZCEDBOBJA3D9LDP5TU2WYGR" localSheetId="19" hidden="1">#REF!</definedName>
    <definedName name="BExQ8ZCEDBOBJA3D9LDP5TU2WYGR" localSheetId="4" hidden="1">#REF!</definedName>
    <definedName name="BExQ8ZCEDBOBJA3D9LDP5TU2WYGR" hidden="1">#REF!</definedName>
    <definedName name="BExQ94LAW6MAQBWY25WTBFV5PPZJ" localSheetId="10" hidden="1">#REF!</definedName>
    <definedName name="BExQ94LAW6MAQBWY25WTBFV5PPZJ" localSheetId="11" hidden="1">#REF!</definedName>
    <definedName name="BExQ94LAW6MAQBWY25WTBFV5PPZJ" localSheetId="19" hidden="1">#REF!</definedName>
    <definedName name="BExQ94LAW6MAQBWY25WTBFV5PPZJ" localSheetId="4" hidden="1">#REF!</definedName>
    <definedName name="BExQ94LAW6MAQBWY25WTBFV5PPZJ" hidden="1">#REF!</definedName>
    <definedName name="BExQ97QIPOSSRK978N8P234Y1XA4" localSheetId="10" hidden="1">#REF!</definedName>
    <definedName name="BExQ97QIPOSSRK978N8P234Y1XA4" localSheetId="11" hidden="1">#REF!</definedName>
    <definedName name="BExQ97QIPOSSRK978N8P234Y1XA4" localSheetId="19" hidden="1">#REF!</definedName>
    <definedName name="BExQ97QIPOSSRK978N8P234Y1XA4" localSheetId="4" hidden="1">#REF!</definedName>
    <definedName name="BExQ97QIPOSSRK978N8P234Y1XA4" hidden="1">#REF!</definedName>
    <definedName name="BExQ9E6FBAXTHGF3RXANFIA77GXP" localSheetId="10" hidden="1">#REF!</definedName>
    <definedName name="BExQ9E6FBAXTHGF3RXANFIA77GXP" localSheetId="11" hidden="1">#REF!</definedName>
    <definedName name="BExQ9E6FBAXTHGF3RXANFIA77GXP" localSheetId="19" hidden="1">#REF!</definedName>
    <definedName name="BExQ9E6FBAXTHGF3RXANFIA77GXP" localSheetId="4" hidden="1">#REF!</definedName>
    <definedName name="BExQ9E6FBAXTHGF3RXANFIA77GXP" hidden="1">#REF!</definedName>
    <definedName name="BExQ9F2YH4UUCCMQITJ475B3S3NP" localSheetId="10" hidden="1">#REF!</definedName>
    <definedName name="BExQ9F2YH4UUCCMQITJ475B3S3NP" localSheetId="11" hidden="1">#REF!</definedName>
    <definedName name="BExQ9F2YH4UUCCMQITJ475B3S3NP" localSheetId="19" hidden="1">#REF!</definedName>
    <definedName name="BExQ9F2YH4UUCCMQITJ475B3S3NP" localSheetId="4" hidden="1">#REF!</definedName>
    <definedName name="BExQ9F2YH4UUCCMQITJ475B3S3NP" hidden="1">#REF!</definedName>
    <definedName name="BExQ9KX9734KIAK7IMRLHCPYDHO2" localSheetId="10" hidden="1">#REF!</definedName>
    <definedName name="BExQ9KX9734KIAK7IMRLHCPYDHO2" localSheetId="11" hidden="1">#REF!</definedName>
    <definedName name="BExQ9KX9734KIAK7IMRLHCPYDHO2" localSheetId="19" hidden="1">#REF!</definedName>
    <definedName name="BExQ9KX9734KIAK7IMRLHCPYDHO2" localSheetId="4" hidden="1">#REF!</definedName>
    <definedName name="BExQ9KX9734KIAK7IMRLHCPYDHO2" hidden="1">#REF!</definedName>
    <definedName name="BExQ9L81FF4I7816VTPFBDWVU4CW" localSheetId="10" hidden="1">#REF!</definedName>
    <definedName name="BExQ9L81FF4I7816VTPFBDWVU4CW" localSheetId="11" hidden="1">#REF!</definedName>
    <definedName name="BExQ9L81FF4I7816VTPFBDWVU4CW" localSheetId="19" hidden="1">#REF!</definedName>
    <definedName name="BExQ9L81FF4I7816VTPFBDWVU4CW" localSheetId="4" hidden="1">#REF!</definedName>
    <definedName name="BExQ9L81FF4I7816VTPFBDWVU4CW" hidden="1">#REF!</definedName>
    <definedName name="BExQ9M4E2ACZOWWWP1JJIQO8AHUM" localSheetId="10" hidden="1">#REF!</definedName>
    <definedName name="BExQ9M4E2ACZOWWWP1JJIQO8AHUM" localSheetId="11" hidden="1">#REF!</definedName>
    <definedName name="BExQ9M4E2ACZOWWWP1JJIQO8AHUM" localSheetId="19" hidden="1">#REF!</definedName>
    <definedName name="BExQ9M4E2ACZOWWWP1JJIQO8AHUM" localSheetId="4" hidden="1">#REF!</definedName>
    <definedName name="BExQ9M4E2ACZOWWWP1JJIQO8AHUM" hidden="1">#REF!</definedName>
    <definedName name="BExQ9UTANMJCK7LJ4OQMD6F2Q01L" localSheetId="10" hidden="1">#REF!</definedName>
    <definedName name="BExQ9UTANMJCK7LJ4OQMD6F2Q01L" localSheetId="11" hidden="1">#REF!</definedName>
    <definedName name="BExQ9UTANMJCK7LJ4OQMD6F2Q01L" localSheetId="19" hidden="1">#REF!</definedName>
    <definedName name="BExQ9UTANMJCK7LJ4OQMD6F2Q01L" localSheetId="4" hidden="1">#REF!</definedName>
    <definedName name="BExQ9UTANMJCK7LJ4OQMD6F2Q01L" hidden="1">#REF!</definedName>
    <definedName name="BExQ9ZLYHWABXAA9NJDW8ZS0UQ9P" localSheetId="10" hidden="1">#REF!</definedName>
    <definedName name="BExQ9ZLYHWABXAA9NJDW8ZS0UQ9P" localSheetId="11" hidden="1">#REF!</definedName>
    <definedName name="BExQ9ZLYHWABXAA9NJDW8ZS0UQ9P" localSheetId="19" hidden="1">#REF!</definedName>
    <definedName name="BExQ9ZLYHWABXAA9NJDW8ZS0UQ9P" localSheetId="4" hidden="1">#REF!</definedName>
    <definedName name="BExQ9ZLYHWABXAA9NJDW8ZS0UQ9P" hidden="1">#REF!</definedName>
    <definedName name="BExQA324HSCK40ENJUT9CS9EC71B" localSheetId="10" hidden="1">#REF!</definedName>
    <definedName name="BExQA324HSCK40ENJUT9CS9EC71B" localSheetId="11" hidden="1">#REF!</definedName>
    <definedName name="BExQA324HSCK40ENJUT9CS9EC71B" localSheetId="19" hidden="1">#REF!</definedName>
    <definedName name="BExQA324HSCK40ENJUT9CS9EC71B" localSheetId="4" hidden="1">#REF!</definedName>
    <definedName name="BExQA324HSCK40ENJUT9CS9EC71B" hidden="1">#REF!</definedName>
    <definedName name="BExQA55GY0STSNBWQCWN8E31ZXCS" localSheetId="10" hidden="1">#REF!</definedName>
    <definedName name="BExQA55GY0STSNBWQCWN8E31ZXCS" localSheetId="11" hidden="1">#REF!</definedName>
    <definedName name="BExQA55GY0STSNBWQCWN8E31ZXCS" localSheetId="19" hidden="1">#REF!</definedName>
    <definedName name="BExQA55GY0STSNBWQCWN8E31ZXCS" localSheetId="4" hidden="1">#REF!</definedName>
    <definedName name="BExQA55GY0STSNBWQCWN8E31ZXCS" hidden="1">#REF!</definedName>
    <definedName name="BExQA9HZIN9XEMHEEVHT99UU9Z82" localSheetId="10" hidden="1">#REF!</definedName>
    <definedName name="BExQA9HZIN9XEMHEEVHT99UU9Z82" localSheetId="11" hidden="1">#REF!</definedName>
    <definedName name="BExQA9HZIN9XEMHEEVHT99UU9Z82" localSheetId="19" hidden="1">#REF!</definedName>
    <definedName name="BExQA9HZIN9XEMHEEVHT99UU9Z82" localSheetId="4" hidden="1">#REF!</definedName>
    <definedName name="BExQA9HZIN9XEMHEEVHT99UU9Z82" hidden="1">#REF!</definedName>
    <definedName name="BExQAELFYH92K8CJL155181UDORO" localSheetId="10" hidden="1">#REF!</definedName>
    <definedName name="BExQAELFYH92K8CJL155181UDORO" localSheetId="11" hidden="1">#REF!</definedName>
    <definedName name="BExQAELFYH92K8CJL155181UDORO" localSheetId="19" hidden="1">#REF!</definedName>
    <definedName name="BExQAELFYH92K8CJL155181UDORO" localSheetId="4" hidden="1">#REF!</definedName>
    <definedName name="BExQAELFYH92K8CJL155181UDORO" hidden="1">#REF!</definedName>
    <definedName name="BExQAG8PP8R5NJKNQD1U4QOSD6X5" localSheetId="10" hidden="1">#REF!</definedName>
    <definedName name="BExQAG8PP8R5NJKNQD1U4QOSD6X5" localSheetId="11" hidden="1">#REF!</definedName>
    <definedName name="BExQAG8PP8R5NJKNQD1U4QOSD6X5" localSheetId="19" hidden="1">#REF!</definedName>
    <definedName name="BExQAG8PP8R5NJKNQD1U4QOSD6X5" localSheetId="4" hidden="1">#REF!</definedName>
    <definedName name="BExQAG8PP8R5NJKNQD1U4QOSD6X5" hidden="1">#REF!</definedName>
    <definedName name="BExQBDICMZTSA1X73TMHNO4JSFLN" localSheetId="10" hidden="1">#REF!</definedName>
    <definedName name="BExQBDICMZTSA1X73TMHNO4JSFLN" localSheetId="11" hidden="1">#REF!</definedName>
    <definedName name="BExQBDICMZTSA1X73TMHNO4JSFLN" localSheetId="19" hidden="1">#REF!</definedName>
    <definedName name="BExQBDICMZTSA1X73TMHNO4JSFLN" localSheetId="4" hidden="1">#REF!</definedName>
    <definedName name="BExQBDICMZTSA1X73TMHNO4JSFLN" hidden="1">#REF!</definedName>
    <definedName name="BExQBEER6CRCRPSSL61S0OMH57ZA" localSheetId="10" hidden="1">#REF!</definedName>
    <definedName name="BExQBEER6CRCRPSSL61S0OMH57ZA" localSheetId="11" hidden="1">#REF!</definedName>
    <definedName name="BExQBEER6CRCRPSSL61S0OMH57ZA" localSheetId="19" hidden="1">#REF!</definedName>
    <definedName name="BExQBEER6CRCRPSSL61S0OMH57ZA" localSheetId="4" hidden="1">#REF!</definedName>
    <definedName name="BExQBEER6CRCRPSSL61S0OMH57ZA" hidden="1">#REF!</definedName>
    <definedName name="BExQBGNL8GA3P5INLFPF7AD6ES7A" localSheetId="10" hidden="1">#REF!</definedName>
    <definedName name="BExQBGNL8GA3P5INLFPF7AD6ES7A" localSheetId="11" hidden="1">#REF!</definedName>
    <definedName name="BExQBGNL8GA3P5INLFPF7AD6ES7A" localSheetId="19" hidden="1">#REF!</definedName>
    <definedName name="BExQBGNL8GA3P5INLFPF7AD6ES7A" localSheetId="4" hidden="1">#REF!</definedName>
    <definedName name="BExQBGNL8GA3P5INLFPF7AD6ES7A" hidden="1">#REF!</definedName>
    <definedName name="BExQBIGGY5TXI2FJVVZSLZ0LTZYH" localSheetId="10" hidden="1">#REF!</definedName>
    <definedName name="BExQBIGGY5TXI2FJVVZSLZ0LTZYH" localSheetId="11" hidden="1">#REF!</definedName>
    <definedName name="BExQBIGGY5TXI2FJVVZSLZ0LTZYH" localSheetId="19" hidden="1">#REF!</definedName>
    <definedName name="BExQBIGGY5TXI2FJVVZSLZ0LTZYH" localSheetId="4" hidden="1">#REF!</definedName>
    <definedName name="BExQBIGGY5TXI2FJVVZSLZ0LTZYH" hidden="1">#REF!</definedName>
    <definedName name="BExQBM1RUSIQ85LLMM2159BYDPIP" localSheetId="10" hidden="1">#REF!</definedName>
    <definedName name="BExQBM1RUSIQ85LLMM2159BYDPIP" localSheetId="11" hidden="1">#REF!</definedName>
    <definedName name="BExQBM1RUSIQ85LLMM2159BYDPIP" localSheetId="19" hidden="1">#REF!</definedName>
    <definedName name="BExQBM1RUSIQ85LLMM2159BYDPIP" localSheetId="4" hidden="1">#REF!</definedName>
    <definedName name="BExQBM1RUSIQ85LLMM2159BYDPIP" hidden="1">#REF!</definedName>
    <definedName name="BExQBPSOZ47V81YAEURP0NQJNTJH" localSheetId="10" hidden="1">#REF!</definedName>
    <definedName name="BExQBPSOZ47V81YAEURP0NQJNTJH" localSheetId="11" hidden="1">#REF!</definedName>
    <definedName name="BExQBPSOZ47V81YAEURP0NQJNTJH" localSheetId="19" hidden="1">#REF!</definedName>
    <definedName name="BExQBPSOZ47V81YAEURP0NQJNTJH" localSheetId="4" hidden="1">#REF!</definedName>
    <definedName name="BExQBPSOZ47V81YAEURP0NQJNTJH" hidden="1">#REF!</definedName>
    <definedName name="BExQC5TWT21CGBKD0IHAXTIN2QB8" localSheetId="10" hidden="1">#REF!</definedName>
    <definedName name="BExQC5TWT21CGBKD0IHAXTIN2QB8" localSheetId="11" hidden="1">#REF!</definedName>
    <definedName name="BExQC5TWT21CGBKD0IHAXTIN2QB8" localSheetId="19" hidden="1">#REF!</definedName>
    <definedName name="BExQC5TWT21CGBKD0IHAXTIN2QB8" localSheetId="4" hidden="1">#REF!</definedName>
    <definedName name="BExQC5TWT21CGBKD0IHAXTIN2QB8" hidden="1">#REF!</definedName>
    <definedName name="BExQC94JL9F5GW4S8DQCAF4WB2DA" localSheetId="10" hidden="1">#REF!</definedName>
    <definedName name="BExQC94JL9F5GW4S8DQCAF4WB2DA" localSheetId="11" hidden="1">#REF!</definedName>
    <definedName name="BExQC94JL9F5GW4S8DQCAF4WB2DA" localSheetId="19" hidden="1">#REF!</definedName>
    <definedName name="BExQC94JL9F5GW4S8DQCAF4WB2DA" localSheetId="4" hidden="1">#REF!</definedName>
    <definedName name="BExQC94JL9F5GW4S8DQCAF4WB2DA" hidden="1">#REF!</definedName>
    <definedName name="BExQCKTD8AT0824LGWREXM1B5D1X" localSheetId="10" hidden="1">#REF!</definedName>
    <definedName name="BExQCKTD8AT0824LGWREXM1B5D1X" localSheetId="11" hidden="1">#REF!</definedName>
    <definedName name="BExQCKTD8AT0824LGWREXM1B5D1X" localSheetId="19" hidden="1">#REF!</definedName>
    <definedName name="BExQCKTD8AT0824LGWREXM1B5D1X" localSheetId="4" hidden="1">#REF!</definedName>
    <definedName name="BExQCKTD8AT0824LGWREXM1B5D1X" hidden="1">#REF!</definedName>
    <definedName name="BExQD571YWOXKR2SX85K5MKQ0AO2" localSheetId="10" hidden="1">#REF!</definedName>
    <definedName name="BExQD571YWOXKR2SX85K5MKQ0AO2" localSheetId="11" hidden="1">#REF!</definedName>
    <definedName name="BExQD571YWOXKR2SX85K5MKQ0AO2" localSheetId="19" hidden="1">#REF!</definedName>
    <definedName name="BExQD571YWOXKR2SX85K5MKQ0AO2" localSheetId="4" hidden="1">#REF!</definedName>
    <definedName name="BExQD571YWOXKR2SX85K5MKQ0AO2" hidden="1">#REF!</definedName>
    <definedName name="BExQDB6VCHN8PNX8EA6JNIEQ2JC2" localSheetId="10" hidden="1">#REF!</definedName>
    <definedName name="BExQDB6VCHN8PNX8EA6JNIEQ2JC2" localSheetId="11" hidden="1">#REF!</definedName>
    <definedName name="BExQDB6VCHN8PNX8EA6JNIEQ2JC2" localSheetId="19" hidden="1">#REF!</definedName>
    <definedName name="BExQDB6VCHN8PNX8EA6JNIEQ2JC2" localSheetId="4" hidden="1">#REF!</definedName>
    <definedName name="BExQDB6VCHN8PNX8EA6JNIEQ2JC2" hidden="1">#REF!</definedName>
    <definedName name="BExQDE1B6U2Q9B73KBENABP71YM1" localSheetId="10" hidden="1">#REF!</definedName>
    <definedName name="BExQDE1B6U2Q9B73KBENABP71YM1" localSheetId="11" hidden="1">#REF!</definedName>
    <definedName name="BExQDE1B6U2Q9B73KBENABP71YM1" localSheetId="19" hidden="1">#REF!</definedName>
    <definedName name="BExQDE1B6U2Q9B73KBENABP71YM1" localSheetId="4" hidden="1">#REF!</definedName>
    <definedName name="BExQDE1B6U2Q9B73KBENABP71YM1" hidden="1">#REF!</definedName>
    <definedName name="BExQDGQCN7ZW41QDUHOBJUGQAX40" localSheetId="10" hidden="1">#REF!</definedName>
    <definedName name="BExQDGQCN7ZW41QDUHOBJUGQAX40" localSheetId="11" hidden="1">#REF!</definedName>
    <definedName name="BExQDGQCN7ZW41QDUHOBJUGQAX40" localSheetId="19" hidden="1">#REF!</definedName>
    <definedName name="BExQDGQCN7ZW41QDUHOBJUGQAX40" localSheetId="4" hidden="1">#REF!</definedName>
    <definedName name="BExQDGQCN7ZW41QDUHOBJUGQAX40" hidden="1">#REF!</definedName>
    <definedName name="BExQEC7BRIJ30PTU3UPFOIP2HPE3" localSheetId="10" hidden="1">#REF!</definedName>
    <definedName name="BExQEC7BRIJ30PTU3UPFOIP2HPE3" localSheetId="11" hidden="1">#REF!</definedName>
    <definedName name="BExQEC7BRIJ30PTU3UPFOIP2HPE3" localSheetId="19" hidden="1">#REF!</definedName>
    <definedName name="BExQEC7BRIJ30PTU3UPFOIP2HPE3" localSheetId="4" hidden="1">#REF!</definedName>
    <definedName name="BExQEC7BRIJ30PTU3UPFOIP2HPE3" hidden="1">#REF!</definedName>
    <definedName name="BExQEMUA4HEFM4OVO8M8MA8PIAW1" localSheetId="10" hidden="1">#REF!</definedName>
    <definedName name="BExQEMUA4HEFM4OVO8M8MA8PIAW1" localSheetId="11" hidden="1">#REF!</definedName>
    <definedName name="BExQEMUA4HEFM4OVO8M8MA8PIAW1" localSheetId="19" hidden="1">#REF!</definedName>
    <definedName name="BExQEMUA4HEFM4OVO8M8MA8PIAW1" localSheetId="4" hidden="1">#REF!</definedName>
    <definedName name="BExQEMUA4HEFM4OVO8M8MA8PIAW1" hidden="1">#REF!</definedName>
    <definedName name="BExQEQ4XZQFIKUXNU9H7WE7AMZ1U" localSheetId="10" hidden="1">#REF!</definedName>
    <definedName name="BExQEQ4XZQFIKUXNU9H7WE7AMZ1U" localSheetId="11" hidden="1">#REF!</definedName>
    <definedName name="BExQEQ4XZQFIKUXNU9H7WE7AMZ1U" localSheetId="19" hidden="1">#REF!</definedName>
    <definedName name="BExQEQ4XZQFIKUXNU9H7WE7AMZ1U" localSheetId="4" hidden="1">#REF!</definedName>
    <definedName name="BExQEQ4XZQFIKUXNU9H7WE7AMZ1U" hidden="1">#REF!</definedName>
    <definedName name="BExQF1OEB07CRAP6ALNNMJNJ3P2D" localSheetId="10" hidden="1">#REF!</definedName>
    <definedName name="BExQF1OEB07CRAP6ALNNMJNJ3P2D" localSheetId="11" hidden="1">#REF!</definedName>
    <definedName name="BExQF1OEB07CRAP6ALNNMJNJ3P2D" localSheetId="19" hidden="1">#REF!</definedName>
    <definedName name="BExQF1OEB07CRAP6ALNNMJNJ3P2D" localSheetId="4" hidden="1">#REF!</definedName>
    <definedName name="BExQF1OEB07CRAP6ALNNMJNJ3P2D" hidden="1">#REF!</definedName>
    <definedName name="BExQF9X2AQPFJZTCHTU5PTTR0JAH" localSheetId="10" hidden="1">#REF!</definedName>
    <definedName name="BExQF9X2AQPFJZTCHTU5PTTR0JAH" localSheetId="11" hidden="1">#REF!</definedName>
    <definedName name="BExQF9X2AQPFJZTCHTU5PTTR0JAH" localSheetId="19" hidden="1">#REF!</definedName>
    <definedName name="BExQF9X2AQPFJZTCHTU5PTTR0JAH" localSheetId="4" hidden="1">#REF!</definedName>
    <definedName name="BExQF9X2AQPFJZTCHTU5PTTR0JAH" hidden="1">#REF!</definedName>
    <definedName name="BExQFC0M9KKFMQKPLPEO2RQDB7MM" localSheetId="10" hidden="1">#REF!</definedName>
    <definedName name="BExQFC0M9KKFMQKPLPEO2RQDB7MM" localSheetId="11" hidden="1">#REF!</definedName>
    <definedName name="BExQFC0M9KKFMQKPLPEO2RQDB7MM" localSheetId="19" hidden="1">#REF!</definedName>
    <definedName name="BExQFC0M9KKFMQKPLPEO2RQDB7MM" localSheetId="4" hidden="1">#REF!</definedName>
    <definedName name="BExQFC0M9KKFMQKPLPEO2RQDB7MM" hidden="1">#REF!</definedName>
    <definedName name="BExQFEEV7627R8TYZCM28C6V6WHE" localSheetId="10" hidden="1">#REF!</definedName>
    <definedName name="BExQFEEV7627R8TYZCM28C6V6WHE" localSheetId="11" hidden="1">#REF!</definedName>
    <definedName name="BExQFEEV7627R8TYZCM28C6V6WHE" localSheetId="19" hidden="1">#REF!</definedName>
    <definedName name="BExQFEEV7627R8TYZCM28C6V6WHE" localSheetId="4" hidden="1">#REF!</definedName>
    <definedName name="BExQFEEV7627R8TYZCM28C6V6WHE" hidden="1">#REF!</definedName>
    <definedName name="BExQFEK8NUD04X2OBRA275ADPSDL" localSheetId="10" hidden="1">#REF!</definedName>
    <definedName name="BExQFEK8NUD04X2OBRA275ADPSDL" localSheetId="11" hidden="1">#REF!</definedName>
    <definedName name="BExQFEK8NUD04X2OBRA275ADPSDL" localSheetId="19" hidden="1">#REF!</definedName>
    <definedName name="BExQFEK8NUD04X2OBRA275ADPSDL" localSheetId="4" hidden="1">#REF!</definedName>
    <definedName name="BExQFEK8NUD04X2OBRA275ADPSDL" hidden="1">#REF!</definedName>
    <definedName name="BExQFGYIWDR4W0YF7XR6E4EWWJ02" localSheetId="10" hidden="1">#REF!</definedName>
    <definedName name="BExQFGYIWDR4W0YF7XR6E4EWWJ02" localSheetId="11" hidden="1">#REF!</definedName>
    <definedName name="BExQFGYIWDR4W0YF7XR6E4EWWJ02" localSheetId="19" hidden="1">#REF!</definedName>
    <definedName name="BExQFGYIWDR4W0YF7XR6E4EWWJ02" localSheetId="4" hidden="1">#REF!</definedName>
    <definedName name="BExQFGYIWDR4W0YF7XR6E4EWWJ02" hidden="1">#REF!</definedName>
    <definedName name="BExQFPNFKA36IAPS22LAUMBDI4KE" localSheetId="10" hidden="1">#REF!</definedName>
    <definedName name="BExQFPNFKA36IAPS22LAUMBDI4KE" localSheetId="11" hidden="1">#REF!</definedName>
    <definedName name="BExQFPNFKA36IAPS22LAUMBDI4KE" localSheetId="19" hidden="1">#REF!</definedName>
    <definedName name="BExQFPNFKA36IAPS22LAUMBDI4KE" localSheetId="4" hidden="1">#REF!</definedName>
    <definedName name="BExQFPNFKA36IAPS22LAUMBDI4KE" hidden="1">#REF!</definedName>
    <definedName name="BExQFPSWEMA8WBUZ4WK20LR13VSU" localSheetId="10" hidden="1">#REF!</definedName>
    <definedName name="BExQFPSWEMA8WBUZ4WK20LR13VSU" localSheetId="11" hidden="1">#REF!</definedName>
    <definedName name="BExQFPSWEMA8WBUZ4WK20LR13VSU" localSheetId="19" hidden="1">#REF!</definedName>
    <definedName name="BExQFPSWEMA8WBUZ4WK20LR13VSU" localSheetId="4" hidden="1">#REF!</definedName>
    <definedName name="BExQFPSWEMA8WBUZ4WK20LR13VSU" hidden="1">#REF!</definedName>
    <definedName name="BExQFVSPOSCCPF1TLJPIWYWYB8A9" localSheetId="10" hidden="1">#REF!</definedName>
    <definedName name="BExQFVSPOSCCPF1TLJPIWYWYB8A9" localSheetId="11" hidden="1">#REF!</definedName>
    <definedName name="BExQFVSPOSCCPF1TLJPIWYWYB8A9" localSheetId="19" hidden="1">#REF!</definedName>
    <definedName name="BExQFVSPOSCCPF1TLJPIWYWYB8A9" localSheetId="4" hidden="1">#REF!</definedName>
    <definedName name="BExQFVSPOSCCPF1TLJPIWYWYB8A9" hidden="1">#REF!</definedName>
    <definedName name="BExQFWJQXNQAW6LUMOEDS6KMJMYL" localSheetId="10" hidden="1">#REF!</definedName>
    <definedName name="BExQFWJQXNQAW6LUMOEDS6KMJMYL" localSheetId="11" hidden="1">#REF!</definedName>
    <definedName name="BExQFWJQXNQAW6LUMOEDS6KMJMYL" localSheetId="19" hidden="1">#REF!</definedName>
    <definedName name="BExQFWJQXNQAW6LUMOEDS6KMJMYL" localSheetId="4" hidden="1">#REF!</definedName>
    <definedName name="BExQFWJQXNQAW6LUMOEDS6KMJMYL" hidden="1">#REF!</definedName>
    <definedName name="BExQG8TYRD2G42UA5ZPCRLNKUDMX" localSheetId="10" hidden="1">#REF!</definedName>
    <definedName name="BExQG8TYRD2G42UA5ZPCRLNKUDMX" localSheetId="11" hidden="1">#REF!</definedName>
    <definedName name="BExQG8TYRD2G42UA5ZPCRLNKUDMX" localSheetId="19" hidden="1">#REF!</definedName>
    <definedName name="BExQG8TYRD2G42UA5ZPCRLNKUDMX" localSheetId="4" hidden="1">#REF!</definedName>
    <definedName name="BExQG8TYRD2G42UA5ZPCRLNKUDMX" hidden="1">#REF!</definedName>
    <definedName name="BExQGO48J9MPCDQ96RBB9UN9AIGT" localSheetId="10" hidden="1">#REF!</definedName>
    <definedName name="BExQGO48J9MPCDQ96RBB9UN9AIGT" localSheetId="11" hidden="1">#REF!</definedName>
    <definedName name="BExQGO48J9MPCDQ96RBB9UN9AIGT" localSheetId="19" hidden="1">#REF!</definedName>
    <definedName name="BExQGO48J9MPCDQ96RBB9UN9AIGT" localSheetId="4" hidden="1">#REF!</definedName>
    <definedName name="BExQGO48J9MPCDQ96RBB9UN9AIGT" hidden="1">#REF!</definedName>
    <definedName name="BExQGSBB6MJWDW7AYWA0MSFTXKRR" localSheetId="10" hidden="1">#REF!</definedName>
    <definedName name="BExQGSBB6MJWDW7AYWA0MSFTXKRR" localSheetId="11" hidden="1">#REF!</definedName>
    <definedName name="BExQGSBB6MJWDW7AYWA0MSFTXKRR" localSheetId="19" hidden="1">#REF!</definedName>
    <definedName name="BExQGSBB6MJWDW7AYWA0MSFTXKRR" localSheetId="4" hidden="1">#REF!</definedName>
    <definedName name="BExQGSBB6MJWDW7AYWA0MSFTXKRR" hidden="1">#REF!</definedName>
    <definedName name="BExQH0UURAJ13AVO5UI04HSRGVYW" localSheetId="10" hidden="1">#REF!</definedName>
    <definedName name="BExQH0UURAJ13AVO5UI04HSRGVYW" localSheetId="11" hidden="1">#REF!</definedName>
    <definedName name="BExQH0UURAJ13AVO5UI04HSRGVYW" localSheetId="19" hidden="1">#REF!</definedName>
    <definedName name="BExQH0UURAJ13AVO5UI04HSRGVYW" localSheetId="4" hidden="1">#REF!</definedName>
    <definedName name="BExQH0UURAJ13AVO5UI04HSRGVYW" hidden="1">#REF!</definedName>
    <definedName name="BExQH6ZZY0NR8SE48PSI9D0CU1TC" localSheetId="10" hidden="1">#REF!</definedName>
    <definedName name="BExQH6ZZY0NR8SE48PSI9D0CU1TC" localSheetId="11" hidden="1">#REF!</definedName>
    <definedName name="BExQH6ZZY0NR8SE48PSI9D0CU1TC" localSheetId="19" hidden="1">#REF!</definedName>
    <definedName name="BExQH6ZZY0NR8SE48PSI9D0CU1TC" localSheetId="4" hidden="1">#REF!</definedName>
    <definedName name="BExQH6ZZY0NR8SE48PSI9D0CU1TC" hidden="1">#REF!</definedName>
    <definedName name="BExQH9P2MCXAJOVEO4GFQT6MNW22" localSheetId="10" hidden="1">#REF!</definedName>
    <definedName name="BExQH9P2MCXAJOVEO4GFQT6MNW22" localSheetId="11" hidden="1">#REF!</definedName>
    <definedName name="BExQH9P2MCXAJOVEO4GFQT6MNW22" localSheetId="19" hidden="1">#REF!</definedName>
    <definedName name="BExQH9P2MCXAJOVEO4GFQT6MNW22" localSheetId="4" hidden="1">#REF!</definedName>
    <definedName name="BExQH9P2MCXAJOVEO4GFQT6MNW22" hidden="1">#REF!</definedName>
    <definedName name="BExQHCZSBYUY8OKKJXFYWKBBM6AH" localSheetId="10" hidden="1">#REF!</definedName>
    <definedName name="BExQHCZSBYUY8OKKJXFYWKBBM6AH" localSheetId="11" hidden="1">#REF!</definedName>
    <definedName name="BExQHCZSBYUY8OKKJXFYWKBBM6AH" localSheetId="19" hidden="1">#REF!</definedName>
    <definedName name="BExQHCZSBYUY8OKKJXFYWKBBM6AH" localSheetId="4" hidden="1">#REF!</definedName>
    <definedName name="BExQHCZSBYUY8OKKJXFYWKBBM6AH" hidden="1">#REF!</definedName>
    <definedName name="BExQHPKXZ1K33V2F90NZIQRZYIAW" localSheetId="10" hidden="1">#REF!</definedName>
    <definedName name="BExQHPKXZ1K33V2F90NZIQRZYIAW" localSheetId="11" hidden="1">#REF!</definedName>
    <definedName name="BExQHPKXZ1K33V2F90NZIQRZYIAW" localSheetId="19" hidden="1">#REF!</definedName>
    <definedName name="BExQHPKXZ1K33V2F90NZIQRZYIAW" localSheetId="4" hidden="1">#REF!</definedName>
    <definedName name="BExQHPKXZ1K33V2F90NZIQRZYIAW" hidden="1">#REF!</definedName>
    <definedName name="BExQHVF9KD06AG2RXUQJ9X4PVGX4" localSheetId="10" hidden="1">#REF!</definedName>
    <definedName name="BExQHVF9KD06AG2RXUQJ9X4PVGX4" localSheetId="11" hidden="1">#REF!</definedName>
    <definedName name="BExQHVF9KD06AG2RXUQJ9X4PVGX4" localSheetId="19" hidden="1">#REF!</definedName>
    <definedName name="BExQHVF9KD06AG2RXUQJ9X4PVGX4" localSheetId="4" hidden="1">#REF!</definedName>
    <definedName name="BExQHVF9KD06AG2RXUQJ9X4PVGX4" hidden="1">#REF!</definedName>
    <definedName name="BExQHZBHVN2L4HC7ACTR73T5OCV0" localSheetId="10" hidden="1">#REF!</definedName>
    <definedName name="BExQHZBHVN2L4HC7ACTR73T5OCV0" localSheetId="11" hidden="1">#REF!</definedName>
    <definedName name="BExQHZBHVN2L4HC7ACTR73T5OCV0" localSheetId="19" hidden="1">#REF!</definedName>
    <definedName name="BExQHZBHVN2L4HC7ACTR73T5OCV0" localSheetId="4" hidden="1">#REF!</definedName>
    <definedName name="BExQHZBHVN2L4HC7ACTR73T5OCV0" hidden="1">#REF!</definedName>
    <definedName name="BExQI85V9TNLDJT5LTRZS10Y26SG" localSheetId="10" hidden="1">#REF!</definedName>
    <definedName name="BExQI85V9TNLDJT5LTRZS10Y26SG" localSheetId="11" hidden="1">#REF!</definedName>
    <definedName name="BExQI85V9TNLDJT5LTRZS10Y26SG" localSheetId="19" hidden="1">#REF!</definedName>
    <definedName name="BExQI85V9TNLDJT5LTRZS10Y26SG" localSheetId="4" hidden="1">#REF!</definedName>
    <definedName name="BExQI85V9TNLDJT5LTRZS10Y26SG" hidden="1">#REF!</definedName>
    <definedName name="BExQIAPKHVEV8CU1L3TTHJW67FJ5" localSheetId="10" hidden="1">#REF!</definedName>
    <definedName name="BExQIAPKHVEV8CU1L3TTHJW67FJ5" localSheetId="11" hidden="1">#REF!</definedName>
    <definedName name="BExQIAPKHVEV8CU1L3TTHJW67FJ5" localSheetId="19" hidden="1">#REF!</definedName>
    <definedName name="BExQIAPKHVEV8CU1L3TTHJW67FJ5" localSheetId="4" hidden="1">#REF!</definedName>
    <definedName name="BExQIAPKHVEV8CU1L3TTHJW67FJ5" hidden="1">#REF!</definedName>
    <definedName name="BExQIBB4I3Z6AUU0HYV1DHRS13M4" localSheetId="10" hidden="1">#REF!</definedName>
    <definedName name="BExQIBB4I3Z6AUU0HYV1DHRS13M4" localSheetId="11" hidden="1">#REF!</definedName>
    <definedName name="BExQIBB4I3Z6AUU0HYV1DHRS13M4" localSheetId="19" hidden="1">#REF!</definedName>
    <definedName name="BExQIBB4I3Z6AUU0HYV1DHRS13M4" localSheetId="4" hidden="1">#REF!</definedName>
    <definedName name="BExQIBB4I3Z6AUU0HYV1DHRS13M4" hidden="1">#REF!</definedName>
    <definedName name="BExQIBWPAXU7HJZLKGJZY3EB7MIS" localSheetId="10" hidden="1">#REF!</definedName>
    <definedName name="BExQIBWPAXU7HJZLKGJZY3EB7MIS" localSheetId="11" hidden="1">#REF!</definedName>
    <definedName name="BExQIBWPAXU7HJZLKGJZY3EB7MIS" localSheetId="19" hidden="1">#REF!</definedName>
    <definedName name="BExQIBWPAXU7HJZLKGJZY3EB7MIS" localSheetId="4" hidden="1">#REF!</definedName>
    <definedName name="BExQIBWPAXU7HJZLKGJZY3EB7MIS" hidden="1">#REF!</definedName>
    <definedName name="BExQIS8O6R36CI01XRY9ISM99TW9" localSheetId="10" hidden="1">#REF!</definedName>
    <definedName name="BExQIS8O6R36CI01XRY9ISM99TW9" localSheetId="11" hidden="1">#REF!</definedName>
    <definedName name="BExQIS8O6R36CI01XRY9ISM99TW9" localSheetId="19" hidden="1">#REF!</definedName>
    <definedName name="BExQIS8O6R36CI01XRY9ISM99TW9" localSheetId="4" hidden="1">#REF!</definedName>
    <definedName name="BExQIS8O6R36CI01XRY9ISM99TW9" hidden="1">#REF!</definedName>
    <definedName name="BExQIVJB9MJ25NDUHTCVMSODJY2C" localSheetId="10" hidden="1">#REF!</definedName>
    <definedName name="BExQIVJB9MJ25NDUHTCVMSODJY2C" localSheetId="11" hidden="1">#REF!</definedName>
    <definedName name="BExQIVJB9MJ25NDUHTCVMSODJY2C" localSheetId="19" hidden="1">#REF!</definedName>
    <definedName name="BExQIVJB9MJ25NDUHTCVMSODJY2C" localSheetId="4" hidden="1">#REF!</definedName>
    <definedName name="BExQIVJB9MJ25NDUHTCVMSODJY2C" hidden="1">#REF!</definedName>
    <definedName name="BExQJBF7LAX128WR7VTMJC88ZLPG" localSheetId="10" hidden="1">#REF!</definedName>
    <definedName name="BExQJBF7LAX128WR7VTMJC88ZLPG" localSheetId="11" hidden="1">#REF!</definedName>
    <definedName name="BExQJBF7LAX128WR7VTMJC88ZLPG" localSheetId="19" hidden="1">#REF!</definedName>
    <definedName name="BExQJBF7LAX128WR7VTMJC88ZLPG" localSheetId="4" hidden="1">#REF!</definedName>
    <definedName name="BExQJBF7LAX128WR7VTMJC88ZLPG" hidden="1">#REF!</definedName>
    <definedName name="BExQJEVCKX6KZHNCLYXY7D0MX5KN" localSheetId="10" hidden="1">#REF!</definedName>
    <definedName name="BExQJEVCKX6KZHNCLYXY7D0MX5KN" localSheetId="11" hidden="1">#REF!</definedName>
    <definedName name="BExQJEVCKX6KZHNCLYXY7D0MX5KN" localSheetId="19" hidden="1">#REF!</definedName>
    <definedName name="BExQJEVCKX6KZHNCLYXY7D0MX5KN" localSheetId="4" hidden="1">#REF!</definedName>
    <definedName name="BExQJEVCKX6KZHNCLYXY7D0MX5KN" hidden="1">#REF!</definedName>
    <definedName name="BExQJJYSDX8B0J1QGF2HL071KKA3" localSheetId="10" hidden="1">#REF!</definedName>
    <definedName name="BExQJJYSDX8B0J1QGF2HL071KKA3" localSheetId="11" hidden="1">#REF!</definedName>
    <definedName name="BExQJJYSDX8B0J1QGF2HL071KKA3" localSheetId="19" hidden="1">#REF!</definedName>
    <definedName name="BExQJJYSDX8B0J1QGF2HL071KKA3" localSheetId="4" hidden="1">#REF!</definedName>
    <definedName name="BExQJJYSDX8B0J1QGF2HL071KKA3" hidden="1">#REF!</definedName>
    <definedName name="BExQJK9JQ1E9BB5I1XQMW2JDX1VI" localSheetId="10" hidden="1">#REF!</definedName>
    <definedName name="BExQJK9JQ1E9BB5I1XQMW2JDX1VI" localSheetId="11" hidden="1">#REF!</definedName>
    <definedName name="BExQJK9JQ1E9BB5I1XQMW2JDX1VI" localSheetId="19" hidden="1">#REF!</definedName>
    <definedName name="BExQJK9JQ1E9BB5I1XQMW2JDX1VI" localSheetId="4" hidden="1">#REF!</definedName>
    <definedName name="BExQJK9JQ1E9BB5I1XQMW2JDX1VI" hidden="1">#REF!</definedName>
    <definedName name="BExQK1HV6SQQ7CP8H8IUKI9TYXTD" localSheetId="10" hidden="1">#REF!</definedName>
    <definedName name="BExQK1HV6SQQ7CP8H8IUKI9TYXTD" localSheetId="11" hidden="1">#REF!</definedName>
    <definedName name="BExQK1HV6SQQ7CP8H8IUKI9TYXTD" localSheetId="19" hidden="1">#REF!</definedName>
    <definedName name="BExQK1HV6SQQ7CP8H8IUKI9TYXTD" localSheetId="4" hidden="1">#REF!</definedName>
    <definedName name="BExQK1HV6SQQ7CP8H8IUKI9TYXTD" hidden="1">#REF!</definedName>
    <definedName name="BExQK3LE5CSBW1E4H4KHW548FL2R" localSheetId="10" hidden="1">#REF!</definedName>
    <definedName name="BExQK3LE5CSBW1E4H4KHW548FL2R" localSheetId="11" hidden="1">#REF!</definedName>
    <definedName name="BExQK3LE5CSBW1E4H4KHW548FL2R" localSheetId="19" hidden="1">#REF!</definedName>
    <definedName name="BExQK3LE5CSBW1E4H4KHW548FL2R" localSheetId="4" hidden="1">#REF!</definedName>
    <definedName name="BExQK3LE5CSBW1E4H4KHW548FL2R" hidden="1">#REF!</definedName>
    <definedName name="BExQKG6LD6PLNDGNGO9DJXY865BR" localSheetId="10" hidden="1">#REF!</definedName>
    <definedName name="BExQKG6LD6PLNDGNGO9DJXY865BR" localSheetId="11" hidden="1">#REF!</definedName>
    <definedName name="BExQKG6LD6PLNDGNGO9DJXY865BR" localSheetId="19" hidden="1">#REF!</definedName>
    <definedName name="BExQKG6LD6PLNDGNGO9DJXY865BR" localSheetId="4" hidden="1">#REF!</definedName>
    <definedName name="BExQKG6LD6PLNDGNGO9DJXY865BR" hidden="1">#REF!</definedName>
    <definedName name="BExQLE1TOW3A287TQB0AVWENT8O1" localSheetId="10" hidden="1">#REF!</definedName>
    <definedName name="BExQLE1TOW3A287TQB0AVWENT8O1" localSheetId="11" hidden="1">#REF!</definedName>
    <definedName name="BExQLE1TOW3A287TQB0AVWENT8O1" localSheetId="19" hidden="1">#REF!</definedName>
    <definedName name="BExQLE1TOW3A287TQB0AVWENT8O1" localSheetId="4" hidden="1">#REF!</definedName>
    <definedName name="BExQLE1TOW3A287TQB0AVWENT8O1" hidden="1">#REF!</definedName>
    <definedName name="BExRYOYB4A3E5F6MTROY69LR0PMG" localSheetId="10" hidden="1">#REF!</definedName>
    <definedName name="BExRYOYB4A3E5F6MTROY69LR0PMG" localSheetId="11" hidden="1">#REF!</definedName>
    <definedName name="BExRYOYB4A3E5F6MTROY69LR0PMG" localSheetId="19" hidden="1">#REF!</definedName>
    <definedName name="BExRYOYB4A3E5F6MTROY69LR0PMG" localSheetId="4" hidden="1">#REF!</definedName>
    <definedName name="BExRYOYB4A3E5F6MTROY69LR0PMG" hidden="1">#REF!</definedName>
    <definedName name="BExRYZLA9EW71H4SXQR525S72LLP" localSheetId="10" hidden="1">#REF!</definedName>
    <definedName name="BExRYZLA9EW71H4SXQR525S72LLP" localSheetId="11" hidden="1">#REF!</definedName>
    <definedName name="BExRYZLA9EW71H4SXQR525S72LLP" localSheetId="19" hidden="1">#REF!</definedName>
    <definedName name="BExRYZLA9EW71H4SXQR525S72LLP" localSheetId="4" hidden="1">#REF!</definedName>
    <definedName name="BExRYZLA9EW71H4SXQR525S72LLP" hidden="1">#REF!</definedName>
    <definedName name="BExRZ66M8G9FQ0VFP077QSZBSOA5" localSheetId="10" hidden="1">#REF!</definedName>
    <definedName name="BExRZ66M8G9FQ0VFP077QSZBSOA5" localSheetId="11" hidden="1">#REF!</definedName>
    <definedName name="BExRZ66M8G9FQ0VFP077QSZBSOA5" localSheetId="19" hidden="1">#REF!</definedName>
    <definedName name="BExRZ66M8G9FQ0VFP077QSZBSOA5" localSheetId="4" hidden="1">#REF!</definedName>
    <definedName name="BExRZ66M8G9FQ0VFP077QSZBSOA5" hidden="1">#REF!</definedName>
    <definedName name="BExRZ8FMQQL46I8AQWU17LRNZD5T" localSheetId="10" hidden="1">#REF!</definedName>
    <definedName name="BExRZ8FMQQL46I8AQWU17LRNZD5T" localSheetId="11" hidden="1">#REF!</definedName>
    <definedName name="BExRZ8FMQQL46I8AQWU17LRNZD5T" localSheetId="19" hidden="1">#REF!</definedName>
    <definedName name="BExRZ8FMQQL46I8AQWU17LRNZD5T" localSheetId="4" hidden="1">#REF!</definedName>
    <definedName name="BExRZ8FMQQL46I8AQWU17LRNZD5T" hidden="1">#REF!</definedName>
    <definedName name="BExRZIRRIXRUMZ5GOO95S7460BMP" localSheetId="10" hidden="1">#REF!</definedName>
    <definedName name="BExRZIRRIXRUMZ5GOO95S7460BMP" localSheetId="11" hidden="1">#REF!</definedName>
    <definedName name="BExRZIRRIXRUMZ5GOO95S7460BMP" localSheetId="19" hidden="1">#REF!</definedName>
    <definedName name="BExRZIRRIXRUMZ5GOO95S7460BMP" localSheetId="4" hidden="1">#REF!</definedName>
    <definedName name="BExRZIRRIXRUMZ5GOO95S7460BMP" hidden="1">#REF!</definedName>
    <definedName name="BExRZK9RAHMM0ZLTNSK7A4LDC42D" localSheetId="10" hidden="1">#REF!</definedName>
    <definedName name="BExRZK9RAHMM0ZLTNSK7A4LDC42D" localSheetId="11" hidden="1">#REF!</definedName>
    <definedName name="BExRZK9RAHMM0ZLTNSK7A4LDC42D" localSheetId="19" hidden="1">#REF!</definedName>
    <definedName name="BExRZK9RAHMM0ZLTNSK7A4LDC42D" localSheetId="4" hidden="1">#REF!</definedName>
    <definedName name="BExRZK9RAHMM0ZLTNSK7A4LDC42D" hidden="1">#REF!</definedName>
    <definedName name="BExRZOGSR69INI6GAEPHDWSNK5Q4" localSheetId="10" hidden="1">#REF!</definedName>
    <definedName name="BExRZOGSR69INI6GAEPHDWSNK5Q4" localSheetId="11" hidden="1">#REF!</definedName>
    <definedName name="BExRZOGSR69INI6GAEPHDWSNK5Q4" localSheetId="19" hidden="1">#REF!</definedName>
    <definedName name="BExRZOGSR69INI6GAEPHDWSNK5Q4" localSheetId="4" hidden="1">#REF!</definedName>
    <definedName name="BExRZOGSR69INI6GAEPHDWSNK5Q4" hidden="1">#REF!</definedName>
    <definedName name="BExS0ASQBKRTPDWFK0KUDFOS9LE5" localSheetId="10" hidden="1">#REF!</definedName>
    <definedName name="BExS0ASQBKRTPDWFK0KUDFOS9LE5" localSheetId="11" hidden="1">#REF!</definedName>
    <definedName name="BExS0ASQBKRTPDWFK0KUDFOS9LE5" localSheetId="19" hidden="1">#REF!</definedName>
    <definedName name="BExS0ASQBKRTPDWFK0KUDFOS9LE5" localSheetId="4" hidden="1">#REF!</definedName>
    <definedName name="BExS0ASQBKRTPDWFK0KUDFOS9LE5" hidden="1">#REF!</definedName>
    <definedName name="BExS0GHQUF6YT0RU3TKDEO8CSJYB" localSheetId="10" hidden="1">#REF!</definedName>
    <definedName name="BExS0GHQUF6YT0RU3TKDEO8CSJYB" localSheetId="11" hidden="1">#REF!</definedName>
    <definedName name="BExS0GHQUF6YT0RU3TKDEO8CSJYB" localSheetId="19" hidden="1">#REF!</definedName>
    <definedName name="BExS0GHQUF6YT0RU3TKDEO8CSJYB" localSheetId="4" hidden="1">#REF!</definedName>
    <definedName name="BExS0GHQUF6YT0RU3TKDEO8CSJYB" hidden="1">#REF!</definedName>
    <definedName name="BExS0GN1U4DUCBHGZJ325XNBFI56" localSheetId="10" hidden="1">#REF!</definedName>
    <definedName name="BExS0GN1U4DUCBHGZJ325XNBFI56" localSheetId="11" hidden="1">#REF!</definedName>
    <definedName name="BExS0GN1U4DUCBHGZJ325XNBFI56" localSheetId="19" hidden="1">#REF!</definedName>
    <definedName name="BExS0GN1U4DUCBHGZJ325XNBFI56" localSheetId="4" hidden="1">#REF!</definedName>
    <definedName name="BExS0GN1U4DUCBHGZJ325XNBFI56" hidden="1">#REF!</definedName>
    <definedName name="BExS0K8IHC45I78DMZBOJ1P13KQA" localSheetId="10" hidden="1">#REF!</definedName>
    <definedName name="BExS0K8IHC45I78DMZBOJ1P13KQA" localSheetId="11" hidden="1">#REF!</definedName>
    <definedName name="BExS0K8IHC45I78DMZBOJ1P13KQA" localSheetId="19" hidden="1">#REF!</definedName>
    <definedName name="BExS0K8IHC45I78DMZBOJ1P13KQA" localSheetId="4" hidden="1">#REF!</definedName>
    <definedName name="BExS0K8IHC45I78DMZBOJ1P13KQA" hidden="1">#REF!</definedName>
    <definedName name="BExS152B2LFCRAUHSLI5T6QRNII0" localSheetId="10" hidden="1">#REF!</definedName>
    <definedName name="BExS152B2LFCRAUHSLI5T6QRNII0" localSheetId="11" hidden="1">#REF!</definedName>
    <definedName name="BExS152B2LFCRAUHSLI5T6QRNII0" localSheetId="19" hidden="1">#REF!</definedName>
    <definedName name="BExS152B2LFCRAUHSLI5T6QRNII0" localSheetId="4" hidden="1">#REF!</definedName>
    <definedName name="BExS152B2LFCRAUHSLI5T6QRNII0" hidden="1">#REF!</definedName>
    <definedName name="BExS15IJV0WW662NXQUVT3FGP4ST" localSheetId="10" hidden="1">#REF!</definedName>
    <definedName name="BExS15IJV0WW662NXQUVT3FGP4ST" localSheetId="11" hidden="1">#REF!</definedName>
    <definedName name="BExS15IJV0WW662NXQUVT3FGP4ST" localSheetId="19" hidden="1">#REF!</definedName>
    <definedName name="BExS15IJV0WW662NXQUVT3FGP4ST" localSheetId="4" hidden="1">#REF!</definedName>
    <definedName name="BExS15IJV0WW662NXQUVT3FGP4ST" hidden="1">#REF!</definedName>
    <definedName name="BExS194110MR25BYJI3CJ2EGZ8XT" localSheetId="10" hidden="1">#REF!</definedName>
    <definedName name="BExS194110MR25BYJI3CJ2EGZ8XT" localSheetId="11" hidden="1">#REF!</definedName>
    <definedName name="BExS194110MR25BYJI3CJ2EGZ8XT" localSheetId="19" hidden="1">#REF!</definedName>
    <definedName name="BExS194110MR25BYJI3CJ2EGZ8XT" localSheetId="4" hidden="1">#REF!</definedName>
    <definedName name="BExS194110MR25BYJI3CJ2EGZ8XT" hidden="1">#REF!</definedName>
    <definedName name="BExS1BNVGNSGD4EP90QL8WXYWZ66" localSheetId="10" hidden="1">#REF!</definedName>
    <definedName name="BExS1BNVGNSGD4EP90QL8WXYWZ66" localSheetId="11" hidden="1">#REF!</definedName>
    <definedName name="BExS1BNVGNSGD4EP90QL8WXYWZ66" localSheetId="19" hidden="1">#REF!</definedName>
    <definedName name="BExS1BNVGNSGD4EP90QL8WXYWZ66" localSheetId="4" hidden="1">#REF!</definedName>
    <definedName name="BExS1BNVGNSGD4EP90QL8WXYWZ66" hidden="1">#REF!</definedName>
    <definedName name="BExS1UE39N6NCND7MAARSBWXS6HU" localSheetId="10" hidden="1">#REF!</definedName>
    <definedName name="BExS1UE39N6NCND7MAARSBWXS6HU" localSheetId="11" hidden="1">#REF!</definedName>
    <definedName name="BExS1UE39N6NCND7MAARSBWXS6HU" localSheetId="19" hidden="1">#REF!</definedName>
    <definedName name="BExS1UE39N6NCND7MAARSBWXS6HU" localSheetId="4" hidden="1">#REF!</definedName>
    <definedName name="BExS1UE39N6NCND7MAARSBWXS6HU" hidden="1">#REF!</definedName>
    <definedName name="BExS226HTWL5WVC76MP5A1IBI8WD" localSheetId="10" hidden="1">#REF!</definedName>
    <definedName name="BExS226HTWL5WVC76MP5A1IBI8WD" localSheetId="11" hidden="1">#REF!</definedName>
    <definedName name="BExS226HTWL5WVC76MP5A1IBI8WD" localSheetId="19" hidden="1">#REF!</definedName>
    <definedName name="BExS226HTWL5WVC76MP5A1IBI8WD" localSheetId="4" hidden="1">#REF!</definedName>
    <definedName name="BExS226HTWL5WVC76MP5A1IBI8WD" hidden="1">#REF!</definedName>
    <definedName name="BExS26OI2QNNAH2WMDD95Z400048" localSheetId="10" hidden="1">#REF!</definedName>
    <definedName name="BExS26OI2QNNAH2WMDD95Z400048" localSheetId="11" hidden="1">#REF!</definedName>
    <definedName name="BExS26OI2QNNAH2WMDD95Z400048" localSheetId="19" hidden="1">#REF!</definedName>
    <definedName name="BExS26OI2QNNAH2WMDD95Z400048" localSheetId="4" hidden="1">#REF!</definedName>
    <definedName name="BExS26OI2QNNAH2WMDD95Z400048" hidden="1">#REF!</definedName>
    <definedName name="BExS2DF6B4ZUF3VZLI4G6LJ3BF38" localSheetId="10" hidden="1">#REF!</definedName>
    <definedName name="BExS2DF6B4ZUF3VZLI4G6LJ3BF38" localSheetId="11" hidden="1">#REF!</definedName>
    <definedName name="BExS2DF6B4ZUF3VZLI4G6LJ3BF38" localSheetId="19" hidden="1">#REF!</definedName>
    <definedName name="BExS2DF6B4ZUF3VZLI4G6LJ3BF38" localSheetId="4" hidden="1">#REF!</definedName>
    <definedName name="BExS2DF6B4ZUF3VZLI4G6LJ3BF38" hidden="1">#REF!</definedName>
    <definedName name="BExS2FYU0S0YN08DUWNW1OM7OXWM" localSheetId="10" hidden="1">#REF!</definedName>
    <definedName name="BExS2FYU0S0YN08DUWNW1OM7OXWM" localSheetId="11" hidden="1">#REF!</definedName>
    <definedName name="BExS2FYU0S0YN08DUWNW1OM7OXWM" localSheetId="19" hidden="1">#REF!</definedName>
    <definedName name="BExS2FYU0S0YN08DUWNW1OM7OXWM" localSheetId="4" hidden="1">#REF!</definedName>
    <definedName name="BExS2FYU0S0YN08DUWNW1OM7OXWM" hidden="1">#REF!</definedName>
    <definedName name="BExS2QB5FS5LYTFYO4BROTWG3OV5" localSheetId="10" hidden="1">#REF!</definedName>
    <definedName name="BExS2QB5FS5LYTFYO4BROTWG3OV5" localSheetId="11" hidden="1">#REF!</definedName>
    <definedName name="BExS2QB5FS5LYTFYO4BROTWG3OV5" localSheetId="19" hidden="1">#REF!</definedName>
    <definedName name="BExS2QB5FS5LYTFYO4BROTWG3OV5" localSheetId="4" hidden="1">#REF!</definedName>
    <definedName name="BExS2QB5FS5LYTFYO4BROTWG3OV5" hidden="1">#REF!</definedName>
    <definedName name="BExS2TLU1HONYV6S3ZD9T12D7CIG" localSheetId="10" hidden="1">#REF!</definedName>
    <definedName name="BExS2TLU1HONYV6S3ZD9T12D7CIG" localSheetId="11" hidden="1">#REF!</definedName>
    <definedName name="BExS2TLU1HONYV6S3ZD9T12D7CIG" localSheetId="19" hidden="1">#REF!</definedName>
    <definedName name="BExS2TLU1HONYV6S3ZD9T12D7CIG" localSheetId="4" hidden="1">#REF!</definedName>
    <definedName name="BExS2TLU1HONYV6S3ZD9T12D7CIG" hidden="1">#REF!</definedName>
    <definedName name="BExS318UV9I2FXPQQWUKKX00QLPJ" localSheetId="10" hidden="1">#REF!</definedName>
    <definedName name="BExS318UV9I2FXPQQWUKKX00QLPJ" localSheetId="11" hidden="1">#REF!</definedName>
    <definedName name="BExS318UV9I2FXPQQWUKKX00QLPJ" localSheetId="19" hidden="1">#REF!</definedName>
    <definedName name="BExS318UV9I2FXPQQWUKKX00QLPJ" localSheetId="4" hidden="1">#REF!</definedName>
    <definedName name="BExS318UV9I2FXPQQWUKKX00QLPJ" hidden="1">#REF!</definedName>
    <definedName name="BExS3LBS0SMTHALVM4NRI1BAV1NP" localSheetId="10" hidden="1">#REF!</definedName>
    <definedName name="BExS3LBS0SMTHALVM4NRI1BAV1NP" localSheetId="11" hidden="1">#REF!</definedName>
    <definedName name="BExS3LBS0SMTHALVM4NRI1BAV1NP" localSheetId="19" hidden="1">#REF!</definedName>
    <definedName name="BExS3LBS0SMTHALVM4NRI1BAV1NP" localSheetId="4" hidden="1">#REF!</definedName>
    <definedName name="BExS3LBS0SMTHALVM4NRI1BAV1NP" hidden="1">#REF!</definedName>
    <definedName name="BExS3MTQ75VBXDGEBURP6YT8RROE" localSheetId="10" hidden="1">#REF!</definedName>
    <definedName name="BExS3MTQ75VBXDGEBURP6YT8RROE" localSheetId="11" hidden="1">#REF!</definedName>
    <definedName name="BExS3MTQ75VBXDGEBURP6YT8RROE" localSheetId="19" hidden="1">#REF!</definedName>
    <definedName name="BExS3MTQ75VBXDGEBURP6YT8RROE" localSheetId="4" hidden="1">#REF!</definedName>
    <definedName name="BExS3MTQ75VBXDGEBURP6YT8RROE" hidden="1">#REF!</definedName>
    <definedName name="BExS3OMGYO0DFN5186UFKEXZ2RX3" localSheetId="10" hidden="1">#REF!</definedName>
    <definedName name="BExS3OMGYO0DFN5186UFKEXZ2RX3" localSheetId="11" hidden="1">#REF!</definedName>
    <definedName name="BExS3OMGYO0DFN5186UFKEXZ2RX3" localSheetId="19" hidden="1">#REF!</definedName>
    <definedName name="BExS3OMGYO0DFN5186UFKEXZ2RX3" localSheetId="4" hidden="1">#REF!</definedName>
    <definedName name="BExS3OMGYO0DFN5186UFKEXZ2RX3" hidden="1">#REF!</definedName>
    <definedName name="BExS3SDERJ27OER67TIGOVZU13A2" localSheetId="10" hidden="1">#REF!</definedName>
    <definedName name="BExS3SDERJ27OER67TIGOVZU13A2" localSheetId="11" hidden="1">#REF!</definedName>
    <definedName name="BExS3SDERJ27OER67TIGOVZU13A2" localSheetId="19" hidden="1">#REF!</definedName>
    <definedName name="BExS3SDERJ27OER67TIGOVZU13A2" localSheetId="4" hidden="1">#REF!</definedName>
    <definedName name="BExS3SDERJ27OER67TIGOVZU13A2" hidden="1">#REF!</definedName>
    <definedName name="BExS46R5WDNU5KL04FKY5LHJUCB8" localSheetId="10" hidden="1">#REF!</definedName>
    <definedName name="BExS46R5WDNU5KL04FKY5LHJUCB8" localSheetId="11" hidden="1">#REF!</definedName>
    <definedName name="BExS46R5WDNU5KL04FKY5LHJUCB8" localSheetId="19" hidden="1">#REF!</definedName>
    <definedName name="BExS46R5WDNU5KL04FKY5LHJUCB8" localSheetId="4" hidden="1">#REF!</definedName>
    <definedName name="BExS46R5WDNU5KL04FKY5LHJUCB8" hidden="1">#REF!</definedName>
    <definedName name="BExS4ASWKM93XA275AXHYP8AG6SU" localSheetId="10" hidden="1">#REF!</definedName>
    <definedName name="BExS4ASWKM93XA275AXHYP8AG6SU" localSheetId="11" hidden="1">#REF!</definedName>
    <definedName name="BExS4ASWKM93XA275AXHYP8AG6SU" localSheetId="19" hidden="1">#REF!</definedName>
    <definedName name="BExS4ASWKM93XA275AXHYP8AG6SU" localSheetId="4" hidden="1">#REF!</definedName>
    <definedName name="BExS4ASWKM93XA275AXHYP8AG6SU" hidden="1">#REF!</definedName>
    <definedName name="BExS4JN3Y6SVBKILQK0R9HS45Y52" localSheetId="10" hidden="1">#REF!</definedName>
    <definedName name="BExS4JN3Y6SVBKILQK0R9HS45Y52" localSheetId="11" hidden="1">#REF!</definedName>
    <definedName name="BExS4JN3Y6SVBKILQK0R9HS45Y52" localSheetId="19" hidden="1">#REF!</definedName>
    <definedName name="BExS4JN3Y6SVBKILQK0R9HS45Y52" localSheetId="4" hidden="1">#REF!</definedName>
    <definedName name="BExS4JN3Y6SVBKILQK0R9HS45Y52" hidden="1">#REF!</definedName>
    <definedName name="BExS4P6S41O6Z6BED77U3GD9PNH1" localSheetId="10" hidden="1">#REF!</definedName>
    <definedName name="BExS4P6S41O6Z6BED77U3GD9PNH1" localSheetId="11" hidden="1">#REF!</definedName>
    <definedName name="BExS4P6S41O6Z6BED77U3GD9PNH1" localSheetId="19" hidden="1">#REF!</definedName>
    <definedName name="BExS4P6S41O6Z6BED77U3GD9PNH1" localSheetId="4" hidden="1">#REF!</definedName>
    <definedName name="BExS4P6S41O6Z6BED77U3GD9PNH1" hidden="1">#REF!</definedName>
    <definedName name="BExS51H0N51UT0FZOPZRCF1GU063" localSheetId="10" hidden="1">#REF!</definedName>
    <definedName name="BExS51H0N51UT0FZOPZRCF1GU063" localSheetId="11" hidden="1">#REF!</definedName>
    <definedName name="BExS51H0N51UT0FZOPZRCF1GU063" localSheetId="19" hidden="1">#REF!</definedName>
    <definedName name="BExS51H0N51UT0FZOPZRCF1GU063" localSheetId="4" hidden="1">#REF!</definedName>
    <definedName name="BExS51H0N51UT0FZOPZRCF1GU063" hidden="1">#REF!</definedName>
    <definedName name="BExS54X72TJFC41FJK72MLRR2OO7" localSheetId="10" hidden="1">#REF!</definedName>
    <definedName name="BExS54X72TJFC41FJK72MLRR2OO7" localSheetId="11" hidden="1">#REF!</definedName>
    <definedName name="BExS54X72TJFC41FJK72MLRR2OO7" localSheetId="19" hidden="1">#REF!</definedName>
    <definedName name="BExS54X72TJFC41FJK72MLRR2OO7" localSheetId="4" hidden="1">#REF!</definedName>
    <definedName name="BExS54X72TJFC41FJK72MLRR2OO7" hidden="1">#REF!</definedName>
    <definedName name="BExS59F0PA1V2ZC7S5TN6IT41SXP" localSheetId="10" hidden="1">#REF!</definedName>
    <definedName name="BExS59F0PA1V2ZC7S5TN6IT41SXP" localSheetId="11" hidden="1">#REF!</definedName>
    <definedName name="BExS59F0PA1V2ZC7S5TN6IT41SXP" localSheetId="19" hidden="1">#REF!</definedName>
    <definedName name="BExS59F0PA1V2ZC7S5TN6IT41SXP" localSheetId="4" hidden="1">#REF!</definedName>
    <definedName name="BExS59F0PA1V2ZC7S5TN6IT41SXP" hidden="1">#REF!</definedName>
    <definedName name="BExS5DRER9US6NXY9ATYT41KZII3" localSheetId="10" hidden="1">#REF!</definedName>
    <definedName name="BExS5DRER9US6NXY9ATYT41KZII3" localSheetId="11" hidden="1">#REF!</definedName>
    <definedName name="BExS5DRER9US6NXY9ATYT41KZII3" localSheetId="19" hidden="1">#REF!</definedName>
    <definedName name="BExS5DRER9US6NXY9ATYT41KZII3" localSheetId="4" hidden="1">#REF!</definedName>
    <definedName name="BExS5DRER9US6NXY9ATYT41KZII3" hidden="1">#REF!</definedName>
    <definedName name="BExS5L3TGB8JVW9ROYWTKYTUPW27" localSheetId="10" hidden="1">#REF!</definedName>
    <definedName name="BExS5L3TGB8JVW9ROYWTKYTUPW27" localSheetId="11" hidden="1">#REF!</definedName>
    <definedName name="BExS5L3TGB8JVW9ROYWTKYTUPW27" localSheetId="19" hidden="1">#REF!</definedName>
    <definedName name="BExS5L3TGB8JVW9ROYWTKYTUPW27" localSheetId="4" hidden="1">#REF!</definedName>
    <definedName name="BExS5L3TGB8JVW9ROYWTKYTUPW27" hidden="1">#REF!</definedName>
    <definedName name="BExS6GKQ96EHVLYWNJDWXZXUZW90" localSheetId="10" hidden="1">#REF!</definedName>
    <definedName name="BExS6GKQ96EHVLYWNJDWXZXUZW90" localSheetId="11" hidden="1">#REF!</definedName>
    <definedName name="BExS6GKQ96EHVLYWNJDWXZXUZW90" localSheetId="19" hidden="1">#REF!</definedName>
    <definedName name="BExS6GKQ96EHVLYWNJDWXZXUZW90" localSheetId="4" hidden="1">#REF!</definedName>
    <definedName name="BExS6GKQ96EHVLYWNJDWXZXUZW90" hidden="1">#REF!</definedName>
    <definedName name="BExS6ITKSZFRR01YD5B0F676SYN7" localSheetId="10" hidden="1">#REF!</definedName>
    <definedName name="BExS6ITKSZFRR01YD5B0F676SYN7" localSheetId="11" hidden="1">#REF!</definedName>
    <definedName name="BExS6ITKSZFRR01YD5B0F676SYN7" localSheetId="19" hidden="1">#REF!</definedName>
    <definedName name="BExS6ITKSZFRR01YD5B0F676SYN7" localSheetId="4" hidden="1">#REF!</definedName>
    <definedName name="BExS6ITKSZFRR01YD5B0F676SYN7" hidden="1">#REF!</definedName>
    <definedName name="BExS6N0LI574IAC89EFW6CLTCQ33" localSheetId="10" hidden="1">#REF!</definedName>
    <definedName name="BExS6N0LI574IAC89EFW6CLTCQ33" localSheetId="11" hidden="1">#REF!</definedName>
    <definedName name="BExS6N0LI574IAC89EFW6CLTCQ33" localSheetId="19" hidden="1">#REF!</definedName>
    <definedName name="BExS6N0LI574IAC89EFW6CLTCQ33" localSheetId="4" hidden="1">#REF!</definedName>
    <definedName name="BExS6N0LI574IAC89EFW6CLTCQ33" hidden="1">#REF!</definedName>
    <definedName name="BExS6WRDBF3ST86ZOBBUL3GTCR11" localSheetId="10" hidden="1">#REF!</definedName>
    <definedName name="BExS6WRDBF3ST86ZOBBUL3GTCR11" localSheetId="11" hidden="1">#REF!</definedName>
    <definedName name="BExS6WRDBF3ST86ZOBBUL3GTCR11" localSheetId="19" hidden="1">#REF!</definedName>
    <definedName name="BExS6WRDBF3ST86ZOBBUL3GTCR11" localSheetId="4" hidden="1">#REF!</definedName>
    <definedName name="BExS6WRDBF3ST86ZOBBUL3GTCR11" hidden="1">#REF!</definedName>
    <definedName name="BExS6XNRKR0C3MTA0LV5B60UB908" localSheetId="10" hidden="1">#REF!</definedName>
    <definedName name="BExS6XNRKR0C3MTA0LV5B60UB908" localSheetId="11" hidden="1">#REF!</definedName>
    <definedName name="BExS6XNRKR0C3MTA0LV5B60UB908" localSheetId="19" hidden="1">#REF!</definedName>
    <definedName name="BExS6XNRKR0C3MTA0LV5B60UB908" localSheetId="4" hidden="1">#REF!</definedName>
    <definedName name="BExS6XNRKR0C3MTA0LV5B60UB908" hidden="1">#REF!</definedName>
    <definedName name="BExS7TKQYLRZGM93UY3ZJZJBQNFJ" localSheetId="10" hidden="1">#REF!</definedName>
    <definedName name="BExS7TKQYLRZGM93UY3ZJZJBQNFJ" localSheetId="11" hidden="1">#REF!</definedName>
    <definedName name="BExS7TKQYLRZGM93UY3ZJZJBQNFJ" localSheetId="19" hidden="1">#REF!</definedName>
    <definedName name="BExS7TKQYLRZGM93UY3ZJZJBQNFJ" localSheetId="4" hidden="1">#REF!</definedName>
    <definedName name="BExS7TKQYLRZGM93UY3ZJZJBQNFJ" hidden="1">#REF!</definedName>
    <definedName name="BExS7Y2LNGVHSIBKC7C3R6X4LDR6" localSheetId="10" hidden="1">#REF!</definedName>
    <definedName name="BExS7Y2LNGVHSIBKC7C3R6X4LDR6" localSheetId="11" hidden="1">#REF!</definedName>
    <definedName name="BExS7Y2LNGVHSIBKC7C3R6X4LDR6" localSheetId="19" hidden="1">#REF!</definedName>
    <definedName name="BExS7Y2LNGVHSIBKC7C3R6X4LDR6" localSheetId="4" hidden="1">#REF!</definedName>
    <definedName name="BExS7Y2LNGVHSIBKC7C3R6X4LDR6" hidden="1">#REF!</definedName>
    <definedName name="BExS81TE0EY44Y3W2M4Z4MGNP5OM" localSheetId="10" hidden="1">#REF!</definedName>
    <definedName name="BExS81TE0EY44Y3W2M4Z4MGNP5OM" localSheetId="11" hidden="1">#REF!</definedName>
    <definedName name="BExS81TE0EY44Y3W2M4Z4MGNP5OM" localSheetId="19" hidden="1">#REF!</definedName>
    <definedName name="BExS81TE0EY44Y3W2M4Z4MGNP5OM" localSheetId="4" hidden="1">#REF!</definedName>
    <definedName name="BExS81TE0EY44Y3W2M4Z4MGNP5OM" hidden="1">#REF!</definedName>
    <definedName name="BExS81YPDZDVJJVS15HV2HDXAC3Y" localSheetId="10" hidden="1">#REF!</definedName>
    <definedName name="BExS81YPDZDVJJVS15HV2HDXAC3Y" localSheetId="11" hidden="1">#REF!</definedName>
    <definedName name="BExS81YPDZDVJJVS15HV2HDXAC3Y" localSheetId="19" hidden="1">#REF!</definedName>
    <definedName name="BExS81YPDZDVJJVS15HV2HDXAC3Y" localSheetId="4" hidden="1">#REF!</definedName>
    <definedName name="BExS81YPDZDVJJVS15HV2HDXAC3Y" hidden="1">#REF!</definedName>
    <definedName name="BExS82PRVNUTEKQZS56YT2DVF6C2" localSheetId="10" hidden="1">#REF!</definedName>
    <definedName name="BExS82PRVNUTEKQZS56YT2DVF6C2" localSheetId="11" hidden="1">#REF!</definedName>
    <definedName name="BExS82PRVNUTEKQZS56YT2DVF6C2" localSheetId="19" hidden="1">#REF!</definedName>
    <definedName name="BExS82PRVNUTEKQZS56YT2DVF6C2" localSheetId="4" hidden="1">#REF!</definedName>
    <definedName name="BExS82PRVNUTEKQZS56YT2DVF6C2" hidden="1">#REF!</definedName>
    <definedName name="BExS8BPG5A0GR5AO1U951NDGGR0L" localSheetId="10" hidden="1">#REF!</definedName>
    <definedName name="BExS8BPG5A0GR5AO1U951NDGGR0L" localSheetId="11" hidden="1">#REF!</definedName>
    <definedName name="BExS8BPG5A0GR5AO1U951NDGGR0L" localSheetId="19" hidden="1">#REF!</definedName>
    <definedName name="BExS8BPG5A0GR5AO1U951NDGGR0L" localSheetId="4" hidden="1">#REF!</definedName>
    <definedName name="BExS8BPG5A0GR5AO1U951NDGGR0L" hidden="1">#REF!</definedName>
    <definedName name="BExS8GSUS17UY50TEM2AWF36BR9Z" localSheetId="10" hidden="1">#REF!</definedName>
    <definedName name="BExS8GSUS17UY50TEM2AWF36BR9Z" localSheetId="11" hidden="1">#REF!</definedName>
    <definedName name="BExS8GSUS17UY50TEM2AWF36BR9Z" localSheetId="19" hidden="1">#REF!</definedName>
    <definedName name="BExS8GSUS17UY50TEM2AWF36BR9Z" localSheetId="4" hidden="1">#REF!</definedName>
    <definedName name="BExS8GSUS17UY50TEM2AWF36BR9Z" hidden="1">#REF!</definedName>
    <definedName name="BExS8HJRBVG0XI6PWA9KTMJZMQXK" localSheetId="10" hidden="1">#REF!</definedName>
    <definedName name="BExS8HJRBVG0XI6PWA9KTMJZMQXK" localSheetId="11" hidden="1">#REF!</definedName>
    <definedName name="BExS8HJRBVG0XI6PWA9KTMJZMQXK" localSheetId="19" hidden="1">#REF!</definedName>
    <definedName name="BExS8HJRBVG0XI6PWA9KTMJZMQXK" localSheetId="4" hidden="1">#REF!</definedName>
    <definedName name="BExS8HJRBVG0XI6PWA9KTMJZMQXK" hidden="1">#REF!</definedName>
    <definedName name="BExS8R51C8RM2FS6V6IRTYO9GA4A" localSheetId="10" hidden="1">#REF!</definedName>
    <definedName name="BExS8R51C8RM2FS6V6IRTYO9GA4A" localSheetId="11" hidden="1">#REF!</definedName>
    <definedName name="BExS8R51C8RM2FS6V6IRTYO9GA4A" localSheetId="19" hidden="1">#REF!</definedName>
    <definedName name="BExS8R51C8RM2FS6V6IRTYO9GA4A" localSheetId="4" hidden="1">#REF!</definedName>
    <definedName name="BExS8R51C8RM2FS6V6IRTYO9GA4A" hidden="1">#REF!</definedName>
    <definedName name="BExS8WDX408F60MH1X9B9UZ2H4R7" localSheetId="10" hidden="1">#REF!</definedName>
    <definedName name="BExS8WDX408F60MH1X9B9UZ2H4R7" localSheetId="11" hidden="1">#REF!</definedName>
    <definedName name="BExS8WDX408F60MH1X9B9UZ2H4R7" localSheetId="19" hidden="1">#REF!</definedName>
    <definedName name="BExS8WDX408F60MH1X9B9UZ2H4R7" localSheetId="4" hidden="1">#REF!</definedName>
    <definedName name="BExS8WDX408F60MH1X9B9UZ2H4R7" hidden="1">#REF!</definedName>
    <definedName name="BExS8Z2W2QEC3MH0BZIYLDFQNUIP" localSheetId="10" hidden="1">#REF!</definedName>
    <definedName name="BExS8Z2W2QEC3MH0BZIYLDFQNUIP" localSheetId="11" hidden="1">#REF!</definedName>
    <definedName name="BExS8Z2W2QEC3MH0BZIYLDFQNUIP" localSheetId="19" hidden="1">#REF!</definedName>
    <definedName name="BExS8Z2W2QEC3MH0BZIYLDFQNUIP" localSheetId="4" hidden="1">#REF!</definedName>
    <definedName name="BExS8Z2W2QEC3MH0BZIYLDFQNUIP" hidden="1">#REF!</definedName>
    <definedName name="BExS92DKGRFFCIA9C0IXDOLO57EP" localSheetId="10" hidden="1">#REF!</definedName>
    <definedName name="BExS92DKGRFFCIA9C0IXDOLO57EP" localSheetId="11" hidden="1">#REF!</definedName>
    <definedName name="BExS92DKGRFFCIA9C0IXDOLO57EP" localSheetId="19" hidden="1">#REF!</definedName>
    <definedName name="BExS92DKGRFFCIA9C0IXDOLO57EP" localSheetId="4" hidden="1">#REF!</definedName>
    <definedName name="BExS92DKGRFFCIA9C0IXDOLO57EP" hidden="1">#REF!</definedName>
    <definedName name="BExS98OB4321YCHLCQ022PXKTT2W" localSheetId="10" hidden="1">#REF!</definedName>
    <definedName name="BExS98OB4321YCHLCQ022PXKTT2W" localSheetId="11" hidden="1">#REF!</definedName>
    <definedName name="BExS98OB4321YCHLCQ022PXKTT2W" localSheetId="19" hidden="1">#REF!</definedName>
    <definedName name="BExS98OB4321YCHLCQ022PXKTT2W" localSheetId="4" hidden="1">#REF!</definedName>
    <definedName name="BExS98OB4321YCHLCQ022PXKTT2W" hidden="1">#REF!</definedName>
    <definedName name="BExS9C9N8GFISC6HUERJ0EI06GB2" localSheetId="10" hidden="1">#REF!</definedName>
    <definedName name="BExS9C9N8GFISC6HUERJ0EI06GB2" localSheetId="11" hidden="1">#REF!</definedName>
    <definedName name="BExS9C9N8GFISC6HUERJ0EI06GB2" localSheetId="19" hidden="1">#REF!</definedName>
    <definedName name="BExS9C9N8GFISC6HUERJ0EI06GB2" localSheetId="4" hidden="1">#REF!</definedName>
    <definedName name="BExS9C9N8GFISC6HUERJ0EI06GB2" hidden="1">#REF!</definedName>
    <definedName name="BExS9DX13CACP3J8JDREK30JB1SQ" localSheetId="10" hidden="1">#REF!</definedName>
    <definedName name="BExS9DX13CACP3J8JDREK30JB1SQ" localSheetId="11" hidden="1">#REF!</definedName>
    <definedName name="BExS9DX13CACP3J8JDREK30JB1SQ" localSheetId="19" hidden="1">#REF!</definedName>
    <definedName name="BExS9DX13CACP3J8JDREK30JB1SQ" localSheetId="4" hidden="1">#REF!</definedName>
    <definedName name="BExS9DX13CACP3J8JDREK30JB1SQ" hidden="1">#REF!</definedName>
    <definedName name="BExS9FPRS2KRRCS33SE6WFNF5GYL" localSheetId="10" hidden="1">#REF!</definedName>
    <definedName name="BExS9FPRS2KRRCS33SE6WFNF5GYL" localSheetId="11" hidden="1">#REF!</definedName>
    <definedName name="BExS9FPRS2KRRCS33SE6WFNF5GYL" localSheetId="19" hidden="1">#REF!</definedName>
    <definedName name="BExS9FPRS2KRRCS33SE6WFNF5GYL" localSheetId="4" hidden="1">#REF!</definedName>
    <definedName name="BExS9FPRS2KRRCS33SE6WFNF5GYL" hidden="1">#REF!</definedName>
    <definedName name="BExS9WI0A6PSEB8N9GPXF2Z7MWHM" localSheetId="10" hidden="1">#REF!</definedName>
    <definedName name="BExS9WI0A6PSEB8N9GPXF2Z7MWHM" localSheetId="11" hidden="1">#REF!</definedName>
    <definedName name="BExS9WI0A6PSEB8N9GPXF2Z7MWHM" localSheetId="19" hidden="1">#REF!</definedName>
    <definedName name="BExS9WI0A6PSEB8N9GPXF2Z7MWHM" localSheetId="4" hidden="1">#REF!</definedName>
    <definedName name="BExS9WI0A6PSEB8N9GPXF2Z7MWHM" hidden="1">#REF!</definedName>
    <definedName name="BExSA5HP306TN9XJS0TU619DLRR7" localSheetId="10" hidden="1">#REF!</definedName>
    <definedName name="BExSA5HP306TN9XJS0TU619DLRR7" localSheetId="11" hidden="1">#REF!</definedName>
    <definedName name="BExSA5HP306TN9XJS0TU619DLRR7" localSheetId="19" hidden="1">#REF!</definedName>
    <definedName name="BExSA5HP306TN9XJS0TU619DLRR7" localSheetId="4" hidden="1">#REF!</definedName>
    <definedName name="BExSA5HP306TN9XJS0TU619DLRR7" hidden="1">#REF!</definedName>
    <definedName name="BExSAAVWQOOIA6B3JHQVGP08HFEM" localSheetId="10" hidden="1">#REF!</definedName>
    <definedName name="BExSAAVWQOOIA6B3JHQVGP08HFEM" localSheetId="11" hidden="1">#REF!</definedName>
    <definedName name="BExSAAVWQOOIA6B3JHQVGP08HFEM" localSheetId="19" hidden="1">#REF!</definedName>
    <definedName name="BExSAAVWQOOIA6B3JHQVGP08HFEM" localSheetId="4" hidden="1">#REF!</definedName>
    <definedName name="BExSAAVWQOOIA6B3JHQVGP08HFEM" hidden="1">#REF!</definedName>
    <definedName name="BExSAFJ3IICU2M7QPVE4ARYMXZKX" localSheetId="10" hidden="1">#REF!</definedName>
    <definedName name="BExSAFJ3IICU2M7QPVE4ARYMXZKX" localSheetId="11" hidden="1">#REF!</definedName>
    <definedName name="BExSAFJ3IICU2M7QPVE4ARYMXZKX" localSheetId="19" hidden="1">#REF!</definedName>
    <definedName name="BExSAFJ3IICU2M7QPVE4ARYMXZKX" localSheetId="4" hidden="1">#REF!</definedName>
    <definedName name="BExSAFJ3IICU2M7QPVE4ARYMXZKX" hidden="1">#REF!</definedName>
    <definedName name="BExSAH6ID8OHX379UXVNGFO8J6KQ" localSheetId="10" hidden="1">#REF!</definedName>
    <definedName name="BExSAH6ID8OHX379UXVNGFO8J6KQ" localSheetId="11" hidden="1">#REF!</definedName>
    <definedName name="BExSAH6ID8OHX379UXVNGFO8J6KQ" localSheetId="19" hidden="1">#REF!</definedName>
    <definedName name="BExSAH6ID8OHX379UXVNGFO8J6KQ" localSheetId="4" hidden="1">#REF!</definedName>
    <definedName name="BExSAH6ID8OHX379UXVNGFO8J6KQ" hidden="1">#REF!</definedName>
    <definedName name="BExSAQBHIXGQRNIRGCJMBXUPCZQA" localSheetId="10" hidden="1">#REF!</definedName>
    <definedName name="BExSAQBHIXGQRNIRGCJMBXUPCZQA" localSheetId="11" hidden="1">#REF!</definedName>
    <definedName name="BExSAQBHIXGQRNIRGCJMBXUPCZQA" localSheetId="19" hidden="1">#REF!</definedName>
    <definedName name="BExSAQBHIXGQRNIRGCJMBXUPCZQA" localSheetId="4" hidden="1">#REF!</definedName>
    <definedName name="BExSAQBHIXGQRNIRGCJMBXUPCZQA" hidden="1">#REF!</definedName>
    <definedName name="BExSAUTCT4P7JP57NOR9MTX33QJZ" localSheetId="10" hidden="1">#REF!</definedName>
    <definedName name="BExSAUTCT4P7JP57NOR9MTX33QJZ" localSheetId="11" hidden="1">#REF!</definedName>
    <definedName name="BExSAUTCT4P7JP57NOR9MTX33QJZ" localSheetId="19" hidden="1">#REF!</definedName>
    <definedName name="BExSAUTCT4P7JP57NOR9MTX33QJZ" localSheetId="4" hidden="1">#REF!</definedName>
    <definedName name="BExSAUTCT4P7JP57NOR9MTX33QJZ" hidden="1">#REF!</definedName>
    <definedName name="BExSAY9CA9TFXQ9M9FBJRGJO9T9E" localSheetId="10" hidden="1">#REF!</definedName>
    <definedName name="BExSAY9CA9TFXQ9M9FBJRGJO9T9E" localSheetId="11" hidden="1">#REF!</definedName>
    <definedName name="BExSAY9CA9TFXQ9M9FBJRGJO9T9E" localSheetId="19" hidden="1">#REF!</definedName>
    <definedName name="BExSAY9CA9TFXQ9M9FBJRGJO9T9E" localSheetId="4" hidden="1">#REF!</definedName>
    <definedName name="BExSAY9CA9TFXQ9M9FBJRGJO9T9E" hidden="1">#REF!</definedName>
    <definedName name="BExSB4JYKQ3MINI7RAYK5M8BLJDC" localSheetId="10" hidden="1">#REF!</definedName>
    <definedName name="BExSB4JYKQ3MINI7RAYK5M8BLJDC" localSheetId="11" hidden="1">#REF!</definedName>
    <definedName name="BExSB4JYKQ3MINI7RAYK5M8BLJDC" localSheetId="19" hidden="1">#REF!</definedName>
    <definedName name="BExSB4JYKQ3MINI7RAYK5M8BLJDC" localSheetId="4" hidden="1">#REF!</definedName>
    <definedName name="BExSB4JYKQ3MINI7RAYK5M8BLJDC" hidden="1">#REF!</definedName>
    <definedName name="BExSBMOS41ZRLWYLOU29V6Y7YORR" localSheetId="10" hidden="1">#REF!</definedName>
    <definedName name="BExSBMOS41ZRLWYLOU29V6Y7YORR" localSheetId="11" hidden="1">#REF!</definedName>
    <definedName name="BExSBMOS41ZRLWYLOU29V6Y7YORR" localSheetId="19" hidden="1">#REF!</definedName>
    <definedName name="BExSBMOS41ZRLWYLOU29V6Y7YORR" localSheetId="4" hidden="1">#REF!</definedName>
    <definedName name="BExSBMOS41ZRLWYLOU29V6Y7YORR" hidden="1">#REF!</definedName>
    <definedName name="BExSBRBXXQMBU1TYDW1BXTEVEPRU" localSheetId="10" hidden="1">#REF!</definedName>
    <definedName name="BExSBRBXXQMBU1TYDW1BXTEVEPRU" localSheetId="11" hidden="1">#REF!</definedName>
    <definedName name="BExSBRBXXQMBU1TYDW1BXTEVEPRU" localSheetId="19" hidden="1">#REF!</definedName>
    <definedName name="BExSBRBXXQMBU1TYDW1BXTEVEPRU" localSheetId="4" hidden="1">#REF!</definedName>
    <definedName name="BExSBRBXXQMBU1TYDW1BXTEVEPRU" hidden="1">#REF!</definedName>
    <definedName name="BExSBXXAQFP0XL2TR4GUQTYYVMZ5" localSheetId="10" hidden="1">#REF!</definedName>
    <definedName name="BExSBXXAQFP0XL2TR4GUQTYYVMZ5" localSheetId="11" hidden="1">#REF!</definedName>
    <definedName name="BExSBXXAQFP0XL2TR4GUQTYYVMZ5" localSheetId="19" hidden="1">#REF!</definedName>
    <definedName name="BExSBXXAQFP0XL2TR4GUQTYYVMZ5" localSheetId="4" hidden="1">#REF!</definedName>
    <definedName name="BExSBXXAQFP0XL2TR4GUQTYYVMZ5" hidden="1">#REF!</definedName>
    <definedName name="BExSC54998WTZ21DSL0R8UN0Y9JH" localSheetId="10" hidden="1">#REF!</definedName>
    <definedName name="BExSC54998WTZ21DSL0R8UN0Y9JH" localSheetId="11" hidden="1">#REF!</definedName>
    <definedName name="BExSC54998WTZ21DSL0R8UN0Y9JH" localSheetId="19" hidden="1">#REF!</definedName>
    <definedName name="BExSC54998WTZ21DSL0R8UN0Y9JH" localSheetId="4" hidden="1">#REF!</definedName>
    <definedName name="BExSC54998WTZ21DSL0R8UN0Y9JH" hidden="1">#REF!</definedName>
    <definedName name="BExSC60N7WR9PJSNC9B7ORCX9NGY" localSheetId="10" hidden="1">#REF!</definedName>
    <definedName name="BExSC60N7WR9PJSNC9B7ORCX9NGY" localSheetId="11" hidden="1">#REF!</definedName>
    <definedName name="BExSC60N7WR9PJSNC9B7ORCX9NGY" localSheetId="19" hidden="1">#REF!</definedName>
    <definedName name="BExSC60N7WR9PJSNC9B7ORCX9NGY" localSheetId="4" hidden="1">#REF!</definedName>
    <definedName name="BExSC60N7WR9PJSNC9B7ORCX9NGY" hidden="1">#REF!</definedName>
    <definedName name="BExSCE99EZTILTTCE4NJJF96OYYM" localSheetId="10" hidden="1">#REF!</definedName>
    <definedName name="BExSCE99EZTILTTCE4NJJF96OYYM" localSheetId="11" hidden="1">#REF!</definedName>
    <definedName name="BExSCE99EZTILTTCE4NJJF96OYYM" localSheetId="19" hidden="1">#REF!</definedName>
    <definedName name="BExSCE99EZTILTTCE4NJJF96OYYM" localSheetId="4" hidden="1">#REF!</definedName>
    <definedName name="BExSCE99EZTILTTCE4NJJF96OYYM" hidden="1">#REF!</definedName>
    <definedName name="BExSCHUQZ2HFEWS54X67DIS8OSXZ" localSheetId="10" hidden="1">#REF!</definedName>
    <definedName name="BExSCHUQZ2HFEWS54X67DIS8OSXZ" localSheetId="11" hidden="1">#REF!</definedName>
    <definedName name="BExSCHUQZ2HFEWS54X67DIS8OSXZ" localSheetId="19" hidden="1">#REF!</definedName>
    <definedName name="BExSCHUQZ2HFEWS54X67DIS8OSXZ" localSheetId="4" hidden="1">#REF!</definedName>
    <definedName name="BExSCHUQZ2HFEWS54X67DIS8OSXZ" hidden="1">#REF!</definedName>
    <definedName name="BExSCOG41SKKG4GYU76WRWW1CTE6" localSheetId="10" hidden="1">#REF!</definedName>
    <definedName name="BExSCOG41SKKG4GYU76WRWW1CTE6" localSheetId="11" hidden="1">#REF!</definedName>
    <definedName name="BExSCOG41SKKG4GYU76WRWW1CTE6" localSheetId="19" hidden="1">#REF!</definedName>
    <definedName name="BExSCOG41SKKG4GYU76WRWW1CTE6" localSheetId="4" hidden="1">#REF!</definedName>
    <definedName name="BExSCOG41SKKG4GYU76WRWW1CTE6" hidden="1">#REF!</definedName>
    <definedName name="BExSCVC9P86YVFMRKKUVRV29MZXZ" localSheetId="10" hidden="1">#REF!</definedName>
    <definedName name="BExSCVC9P86YVFMRKKUVRV29MZXZ" localSheetId="11" hidden="1">#REF!</definedName>
    <definedName name="BExSCVC9P86YVFMRKKUVRV29MZXZ" localSheetId="19" hidden="1">#REF!</definedName>
    <definedName name="BExSCVC9P86YVFMRKKUVRV29MZXZ" localSheetId="4" hidden="1">#REF!</definedName>
    <definedName name="BExSCVC9P86YVFMRKKUVRV29MZXZ" hidden="1">#REF!</definedName>
    <definedName name="BExSD233CH4MU9ZMGNRF97ZV7KWU" localSheetId="10" hidden="1">#REF!</definedName>
    <definedName name="BExSD233CH4MU9ZMGNRF97ZV7KWU" localSheetId="11" hidden="1">#REF!</definedName>
    <definedName name="BExSD233CH4MU9ZMGNRF97ZV7KWU" localSheetId="19" hidden="1">#REF!</definedName>
    <definedName name="BExSD233CH4MU9ZMGNRF97ZV7KWU" localSheetId="4" hidden="1">#REF!</definedName>
    <definedName name="BExSD233CH4MU9ZMGNRF97ZV7KWU" hidden="1">#REF!</definedName>
    <definedName name="BExSD2U0F3BN6IN9N4R2DTTJG15H" localSheetId="10" hidden="1">#REF!</definedName>
    <definedName name="BExSD2U0F3BN6IN9N4R2DTTJG15H" localSheetId="11" hidden="1">#REF!</definedName>
    <definedName name="BExSD2U0F3BN6IN9N4R2DTTJG15H" localSheetId="19" hidden="1">#REF!</definedName>
    <definedName name="BExSD2U0F3BN6IN9N4R2DTTJG15H" localSheetId="4" hidden="1">#REF!</definedName>
    <definedName name="BExSD2U0F3BN6IN9N4R2DTTJG15H" hidden="1">#REF!</definedName>
    <definedName name="BExSD6A6NY15YSMFH51ST6XJY429" localSheetId="10" hidden="1">#REF!</definedName>
    <definedName name="BExSD6A6NY15YSMFH51ST6XJY429" localSheetId="11" hidden="1">#REF!</definedName>
    <definedName name="BExSD6A6NY15YSMFH51ST6XJY429" localSheetId="19" hidden="1">#REF!</definedName>
    <definedName name="BExSD6A6NY15YSMFH51ST6XJY429" localSheetId="4" hidden="1">#REF!</definedName>
    <definedName name="BExSD6A6NY15YSMFH51ST6XJY429" hidden="1">#REF!</definedName>
    <definedName name="BExSD9VH6PF6RQ135VOEE08YXPAW" localSheetId="10" hidden="1">#REF!</definedName>
    <definedName name="BExSD9VH6PF6RQ135VOEE08YXPAW" localSheetId="11" hidden="1">#REF!</definedName>
    <definedName name="BExSD9VH6PF6RQ135VOEE08YXPAW" localSheetId="19" hidden="1">#REF!</definedName>
    <definedName name="BExSD9VH6PF6RQ135VOEE08YXPAW" localSheetId="4" hidden="1">#REF!</definedName>
    <definedName name="BExSD9VH6PF6RQ135VOEE08YXPAW" hidden="1">#REF!</definedName>
    <definedName name="BExSDP5Y04WWMX2WWRITWOX8R5I9" localSheetId="10" hidden="1">#REF!</definedName>
    <definedName name="BExSDP5Y04WWMX2WWRITWOX8R5I9" localSheetId="11" hidden="1">#REF!</definedName>
    <definedName name="BExSDP5Y04WWMX2WWRITWOX8R5I9" localSheetId="19" hidden="1">#REF!</definedName>
    <definedName name="BExSDP5Y04WWMX2WWRITWOX8R5I9" localSheetId="4" hidden="1">#REF!</definedName>
    <definedName name="BExSDP5Y04WWMX2WWRITWOX8R5I9" hidden="1">#REF!</definedName>
    <definedName name="BExSDSGM203BJTNS9MKCBX453HMD" localSheetId="10" hidden="1">#REF!</definedName>
    <definedName name="BExSDSGM203BJTNS9MKCBX453HMD" localSheetId="11" hidden="1">#REF!</definedName>
    <definedName name="BExSDSGM203BJTNS9MKCBX453HMD" localSheetId="19" hidden="1">#REF!</definedName>
    <definedName name="BExSDSGM203BJTNS9MKCBX453HMD" localSheetId="4" hidden="1">#REF!</definedName>
    <definedName name="BExSDSGM203BJTNS9MKCBX453HMD" hidden="1">#REF!</definedName>
    <definedName name="BExSDT20XUFXTDM37M148AXAP7HN" localSheetId="10" hidden="1">#REF!</definedName>
    <definedName name="BExSDT20XUFXTDM37M148AXAP7HN" localSheetId="11" hidden="1">#REF!</definedName>
    <definedName name="BExSDT20XUFXTDM37M148AXAP7HN" localSheetId="19" hidden="1">#REF!</definedName>
    <definedName name="BExSDT20XUFXTDM37M148AXAP7HN" localSheetId="4" hidden="1">#REF!</definedName>
    <definedName name="BExSDT20XUFXTDM37M148AXAP7HN" hidden="1">#REF!</definedName>
    <definedName name="BExSEEHK1VLWD7JBV9SVVVIKQZ3I" localSheetId="10" hidden="1">#REF!</definedName>
    <definedName name="BExSEEHK1VLWD7JBV9SVVVIKQZ3I" localSheetId="11" hidden="1">#REF!</definedName>
    <definedName name="BExSEEHK1VLWD7JBV9SVVVIKQZ3I" localSheetId="19" hidden="1">#REF!</definedName>
    <definedName name="BExSEEHK1VLWD7JBV9SVVVIKQZ3I" localSheetId="4" hidden="1">#REF!</definedName>
    <definedName name="BExSEEHK1VLWD7JBV9SVVVIKQZ3I" hidden="1">#REF!</definedName>
    <definedName name="BExSEJKZLX37P3V33TRTFJ30BFRK" localSheetId="10" hidden="1">#REF!</definedName>
    <definedName name="BExSEJKZLX37P3V33TRTFJ30BFRK" localSheetId="11" hidden="1">#REF!</definedName>
    <definedName name="BExSEJKZLX37P3V33TRTFJ30BFRK" localSheetId="19" hidden="1">#REF!</definedName>
    <definedName name="BExSEJKZLX37P3V33TRTFJ30BFRK" localSheetId="4" hidden="1">#REF!</definedName>
    <definedName name="BExSEJKZLX37P3V33TRTFJ30BFRK" hidden="1">#REF!</definedName>
    <definedName name="BExSEP9UVOAI6TMXKNK587PQ3328" localSheetId="10" hidden="1">#REF!</definedName>
    <definedName name="BExSEP9UVOAI6TMXKNK587PQ3328" localSheetId="11" hidden="1">#REF!</definedName>
    <definedName name="BExSEP9UVOAI6TMXKNK587PQ3328" localSheetId="19" hidden="1">#REF!</definedName>
    <definedName name="BExSEP9UVOAI6TMXKNK587PQ3328" localSheetId="4" hidden="1">#REF!</definedName>
    <definedName name="BExSEP9UVOAI6TMXKNK587PQ3328" hidden="1">#REF!</definedName>
    <definedName name="BExSERZ34ETZF8OI93MYIVZX4RDV" localSheetId="10" hidden="1">#REF!</definedName>
    <definedName name="BExSERZ34ETZF8OI93MYIVZX4RDV" localSheetId="11" hidden="1">#REF!</definedName>
    <definedName name="BExSERZ34ETZF8OI93MYIVZX4RDV" localSheetId="19" hidden="1">#REF!</definedName>
    <definedName name="BExSERZ34ETZF8OI93MYIVZX4RDV" localSheetId="4" hidden="1">#REF!</definedName>
    <definedName name="BExSERZ34ETZF8OI93MYIVZX4RDV" hidden="1">#REF!</definedName>
    <definedName name="BExSF07QFLZCO4P6K6QF05XG7PH1" localSheetId="10" hidden="1">#REF!</definedName>
    <definedName name="BExSF07QFLZCO4P6K6QF05XG7PH1" localSheetId="11" hidden="1">#REF!</definedName>
    <definedName name="BExSF07QFLZCO4P6K6QF05XG7PH1" localSheetId="19" hidden="1">#REF!</definedName>
    <definedName name="BExSF07QFLZCO4P6K6QF05XG7PH1" localSheetId="4" hidden="1">#REF!</definedName>
    <definedName name="BExSF07QFLZCO4P6K6QF05XG7PH1" hidden="1">#REF!</definedName>
    <definedName name="BExSFELNPJYUZX393PKWKNNZYV1N" localSheetId="10" hidden="1">#REF!</definedName>
    <definedName name="BExSFELNPJYUZX393PKWKNNZYV1N" localSheetId="11" hidden="1">#REF!</definedName>
    <definedName name="BExSFELNPJYUZX393PKWKNNZYV1N" localSheetId="19" hidden="1">#REF!</definedName>
    <definedName name="BExSFELNPJYUZX393PKWKNNZYV1N" localSheetId="4" hidden="1">#REF!</definedName>
    <definedName name="BExSFELNPJYUZX393PKWKNNZYV1N" hidden="1">#REF!</definedName>
    <definedName name="BExSFJ8ZAGQ63A4MVMZRQWLVRGQ5" localSheetId="10" hidden="1">#REF!</definedName>
    <definedName name="BExSFJ8ZAGQ63A4MVMZRQWLVRGQ5" localSheetId="11" hidden="1">#REF!</definedName>
    <definedName name="BExSFJ8ZAGQ63A4MVMZRQWLVRGQ5" localSheetId="19" hidden="1">#REF!</definedName>
    <definedName name="BExSFJ8ZAGQ63A4MVMZRQWLVRGQ5" localSheetId="4" hidden="1">#REF!</definedName>
    <definedName name="BExSFJ8ZAGQ63A4MVMZRQWLVRGQ5" hidden="1">#REF!</definedName>
    <definedName name="BExSFKQRST2S9KXWWLCXYLKSF4G1" localSheetId="10" hidden="1">#REF!</definedName>
    <definedName name="BExSFKQRST2S9KXWWLCXYLKSF4G1" localSheetId="11" hidden="1">#REF!</definedName>
    <definedName name="BExSFKQRST2S9KXWWLCXYLKSF4G1" localSheetId="19" hidden="1">#REF!</definedName>
    <definedName name="BExSFKQRST2S9KXWWLCXYLKSF4G1" localSheetId="4" hidden="1">#REF!</definedName>
    <definedName name="BExSFKQRST2S9KXWWLCXYLKSF4G1" hidden="1">#REF!</definedName>
    <definedName name="BExSFYDRRTAZVPXRWUF5PDQ97WFF" localSheetId="10" hidden="1">#REF!</definedName>
    <definedName name="BExSFYDRRTAZVPXRWUF5PDQ97WFF" localSheetId="11" hidden="1">#REF!</definedName>
    <definedName name="BExSFYDRRTAZVPXRWUF5PDQ97WFF" localSheetId="19" hidden="1">#REF!</definedName>
    <definedName name="BExSFYDRRTAZVPXRWUF5PDQ97WFF" localSheetId="4" hidden="1">#REF!</definedName>
    <definedName name="BExSFYDRRTAZVPXRWUF5PDQ97WFF" hidden="1">#REF!</definedName>
    <definedName name="BExSFZVPFTXA3F0IJ2NGH1GXX9R7" localSheetId="10" hidden="1">#REF!</definedName>
    <definedName name="BExSFZVPFTXA3F0IJ2NGH1GXX9R7" localSheetId="11" hidden="1">#REF!</definedName>
    <definedName name="BExSFZVPFTXA3F0IJ2NGH1GXX9R7" localSheetId="19" hidden="1">#REF!</definedName>
    <definedName name="BExSFZVPFTXA3F0IJ2NGH1GXX9R7" localSheetId="4" hidden="1">#REF!</definedName>
    <definedName name="BExSFZVPFTXA3F0IJ2NGH1GXX9R7" hidden="1">#REF!</definedName>
    <definedName name="BExSG90Q4ZUU2IPGDYOM169NJV9S" localSheetId="10" hidden="1">#REF!</definedName>
    <definedName name="BExSG90Q4ZUU2IPGDYOM169NJV9S" localSheetId="11" hidden="1">#REF!</definedName>
    <definedName name="BExSG90Q4ZUU2IPGDYOM169NJV9S" localSheetId="19" hidden="1">#REF!</definedName>
    <definedName name="BExSG90Q4ZUU2IPGDYOM169NJV9S" localSheetId="4" hidden="1">#REF!</definedName>
    <definedName name="BExSG90Q4ZUU2IPGDYOM169NJV9S" hidden="1">#REF!</definedName>
    <definedName name="BExSG9X3DU845PNXYJGGLBQY2UHG" localSheetId="10" hidden="1">#REF!</definedName>
    <definedName name="BExSG9X3DU845PNXYJGGLBQY2UHG" localSheetId="11" hidden="1">#REF!</definedName>
    <definedName name="BExSG9X3DU845PNXYJGGLBQY2UHG" localSheetId="19" hidden="1">#REF!</definedName>
    <definedName name="BExSG9X3DU845PNXYJGGLBQY2UHG" localSheetId="4" hidden="1">#REF!</definedName>
    <definedName name="BExSG9X3DU845PNXYJGGLBQY2UHG" hidden="1">#REF!</definedName>
    <definedName name="BExSGE45J27MDUUNXW7Z8Q33UAON" localSheetId="10" hidden="1">#REF!</definedName>
    <definedName name="BExSGE45J27MDUUNXW7Z8Q33UAON" localSheetId="11" hidden="1">#REF!</definedName>
    <definedName name="BExSGE45J27MDUUNXW7Z8Q33UAON" localSheetId="19" hidden="1">#REF!</definedName>
    <definedName name="BExSGE45J27MDUUNXW7Z8Q33UAON" localSheetId="4" hidden="1">#REF!</definedName>
    <definedName name="BExSGE45J27MDUUNXW7Z8Q33UAON" hidden="1">#REF!</definedName>
    <definedName name="BExSGE9LY91Q0URHB4YAMX0UAMYI" localSheetId="10" hidden="1">#REF!</definedName>
    <definedName name="BExSGE9LY91Q0URHB4YAMX0UAMYI" localSheetId="11" hidden="1">#REF!</definedName>
    <definedName name="BExSGE9LY91Q0URHB4YAMX0UAMYI" localSheetId="19" hidden="1">#REF!</definedName>
    <definedName name="BExSGE9LY91Q0URHB4YAMX0UAMYI" localSheetId="4" hidden="1">#REF!</definedName>
    <definedName name="BExSGE9LY91Q0URHB4YAMX0UAMYI" hidden="1">#REF!</definedName>
    <definedName name="BExSGLB2URTLBCKBB4Y885W925F2" localSheetId="10" hidden="1">#REF!</definedName>
    <definedName name="BExSGLB2URTLBCKBB4Y885W925F2" localSheetId="11" hidden="1">#REF!</definedName>
    <definedName name="BExSGLB2URTLBCKBB4Y885W925F2" localSheetId="19" hidden="1">#REF!</definedName>
    <definedName name="BExSGLB2URTLBCKBB4Y885W925F2" localSheetId="4" hidden="1">#REF!</definedName>
    <definedName name="BExSGLB2URTLBCKBB4Y885W925F2" hidden="1">#REF!</definedName>
    <definedName name="BExSGOAYG73SFWOPAQV80P710GID" localSheetId="10" hidden="1">#REF!</definedName>
    <definedName name="BExSGOAYG73SFWOPAQV80P710GID" localSheetId="11" hidden="1">#REF!</definedName>
    <definedName name="BExSGOAYG73SFWOPAQV80P710GID" localSheetId="19" hidden="1">#REF!</definedName>
    <definedName name="BExSGOAYG73SFWOPAQV80P710GID" localSheetId="4" hidden="1">#REF!</definedName>
    <definedName name="BExSGOAYG73SFWOPAQV80P710GID" hidden="1">#REF!</definedName>
    <definedName name="BExSGOWJHRW7FWKLO2EHUOOGHNAF" localSheetId="10" hidden="1">#REF!</definedName>
    <definedName name="BExSGOWJHRW7FWKLO2EHUOOGHNAF" localSheetId="11" hidden="1">#REF!</definedName>
    <definedName name="BExSGOWJHRW7FWKLO2EHUOOGHNAF" localSheetId="19" hidden="1">#REF!</definedName>
    <definedName name="BExSGOWJHRW7FWKLO2EHUOOGHNAF" localSheetId="4" hidden="1">#REF!</definedName>
    <definedName name="BExSGOWJHRW7FWKLO2EHUOOGHNAF" hidden="1">#REF!</definedName>
    <definedName name="BExSGOWJTAP41ZV5Q23H7MI9C76W" localSheetId="10" hidden="1">#REF!</definedName>
    <definedName name="BExSGOWJTAP41ZV5Q23H7MI9C76W" localSheetId="11" hidden="1">#REF!</definedName>
    <definedName name="BExSGOWJTAP41ZV5Q23H7MI9C76W" localSheetId="19" hidden="1">#REF!</definedName>
    <definedName name="BExSGOWJTAP41ZV5Q23H7MI9C76W" localSheetId="4" hidden="1">#REF!</definedName>
    <definedName name="BExSGOWJTAP41ZV5Q23H7MI9C76W" hidden="1">#REF!</definedName>
    <definedName name="BExSGR5JQVX2HQ0PKCGZNSSUM1RV" localSheetId="10" hidden="1">#REF!</definedName>
    <definedName name="BExSGR5JQVX2HQ0PKCGZNSSUM1RV" localSheetId="11" hidden="1">#REF!</definedName>
    <definedName name="BExSGR5JQVX2HQ0PKCGZNSSUM1RV" localSheetId="19" hidden="1">#REF!</definedName>
    <definedName name="BExSGR5JQVX2HQ0PKCGZNSSUM1RV" localSheetId="4" hidden="1">#REF!</definedName>
    <definedName name="BExSGR5JQVX2HQ0PKCGZNSSUM1RV" hidden="1">#REF!</definedName>
    <definedName name="BExSGVHX69GJZHD99DKE4RZ042B1" localSheetId="10" hidden="1">#REF!</definedName>
    <definedName name="BExSGVHX69GJZHD99DKE4RZ042B1" localSheetId="11" hidden="1">#REF!</definedName>
    <definedName name="BExSGVHX69GJZHD99DKE4RZ042B1" localSheetId="19" hidden="1">#REF!</definedName>
    <definedName name="BExSGVHX69GJZHD99DKE4RZ042B1" localSheetId="4" hidden="1">#REF!</definedName>
    <definedName name="BExSGVHX69GJZHD99DKE4RZ042B1" hidden="1">#REF!</definedName>
    <definedName name="BExSGZJO4J4ZO04E2N2ECVYS9DEZ" localSheetId="10" hidden="1">#REF!</definedName>
    <definedName name="BExSGZJO4J4ZO04E2N2ECVYS9DEZ" localSheetId="11" hidden="1">#REF!</definedName>
    <definedName name="BExSGZJO4J4ZO04E2N2ECVYS9DEZ" localSheetId="19" hidden="1">#REF!</definedName>
    <definedName name="BExSGZJO4J4ZO04E2N2ECVYS9DEZ" localSheetId="4" hidden="1">#REF!</definedName>
    <definedName name="BExSGZJO4J4ZO04E2N2ECVYS9DEZ" hidden="1">#REF!</definedName>
    <definedName name="BExSHAHFHS7MMNJR8JPVABRGBVIT" localSheetId="10" hidden="1">#REF!</definedName>
    <definedName name="BExSHAHFHS7MMNJR8JPVABRGBVIT" localSheetId="11" hidden="1">#REF!</definedName>
    <definedName name="BExSHAHFHS7MMNJR8JPVABRGBVIT" localSheetId="19" hidden="1">#REF!</definedName>
    <definedName name="BExSHAHFHS7MMNJR8JPVABRGBVIT" localSheetId="4" hidden="1">#REF!</definedName>
    <definedName name="BExSHAHFHS7MMNJR8JPVABRGBVIT" hidden="1">#REF!</definedName>
    <definedName name="BExSHGH88QZWW4RNAX4YKAZ5JEBL" localSheetId="10" hidden="1">#REF!</definedName>
    <definedName name="BExSHGH88QZWW4RNAX4YKAZ5JEBL" localSheetId="11" hidden="1">#REF!</definedName>
    <definedName name="BExSHGH88QZWW4RNAX4YKAZ5JEBL" localSheetId="19" hidden="1">#REF!</definedName>
    <definedName name="BExSHGH88QZWW4RNAX4YKAZ5JEBL" localSheetId="4" hidden="1">#REF!</definedName>
    <definedName name="BExSHGH88QZWW4RNAX4YKAZ5JEBL" hidden="1">#REF!</definedName>
    <definedName name="BExSHOKK1OO3CX9Z28C58E5J1D9W" localSheetId="10" hidden="1">#REF!</definedName>
    <definedName name="BExSHOKK1OO3CX9Z28C58E5J1D9W" localSheetId="11" hidden="1">#REF!</definedName>
    <definedName name="BExSHOKK1OO3CX9Z28C58E5J1D9W" localSheetId="19" hidden="1">#REF!</definedName>
    <definedName name="BExSHOKK1OO3CX9Z28C58E5J1D9W" localSheetId="4" hidden="1">#REF!</definedName>
    <definedName name="BExSHOKK1OO3CX9Z28C58E5J1D9W" hidden="1">#REF!</definedName>
    <definedName name="BExSHQD8KYLTQGDXIRKCHQQ7MKIH" localSheetId="10" hidden="1">#REF!</definedName>
    <definedName name="BExSHQD8KYLTQGDXIRKCHQQ7MKIH" localSheetId="11" hidden="1">#REF!</definedName>
    <definedName name="BExSHQD8KYLTQGDXIRKCHQQ7MKIH" localSheetId="19" hidden="1">#REF!</definedName>
    <definedName name="BExSHQD8KYLTQGDXIRKCHQQ7MKIH" localSheetId="4" hidden="1">#REF!</definedName>
    <definedName name="BExSHQD8KYLTQGDXIRKCHQQ7MKIH" hidden="1">#REF!</definedName>
    <definedName name="BExSHVGPIAHXI97UBLI9G4I4M29F" localSheetId="10" hidden="1">#REF!</definedName>
    <definedName name="BExSHVGPIAHXI97UBLI9G4I4M29F" localSheetId="11" hidden="1">#REF!</definedName>
    <definedName name="BExSHVGPIAHXI97UBLI9G4I4M29F" localSheetId="19" hidden="1">#REF!</definedName>
    <definedName name="BExSHVGPIAHXI97UBLI9G4I4M29F" localSheetId="4" hidden="1">#REF!</definedName>
    <definedName name="BExSHVGPIAHXI97UBLI9G4I4M29F" hidden="1">#REF!</definedName>
    <definedName name="BExSI0K2YL3HTCQAD8A7TR4QCUR6" localSheetId="10" hidden="1">#REF!</definedName>
    <definedName name="BExSI0K2YL3HTCQAD8A7TR4QCUR6" localSheetId="11" hidden="1">#REF!</definedName>
    <definedName name="BExSI0K2YL3HTCQAD8A7TR4QCUR6" localSheetId="19" hidden="1">#REF!</definedName>
    <definedName name="BExSI0K2YL3HTCQAD8A7TR4QCUR6" localSheetId="4" hidden="1">#REF!</definedName>
    <definedName name="BExSI0K2YL3HTCQAD8A7TR4QCUR6" hidden="1">#REF!</definedName>
    <definedName name="BExSIFUDNRWXWIWNGCCFOOD8WIAZ" localSheetId="10" hidden="1">#REF!</definedName>
    <definedName name="BExSIFUDNRWXWIWNGCCFOOD8WIAZ" localSheetId="11" hidden="1">#REF!</definedName>
    <definedName name="BExSIFUDNRWXWIWNGCCFOOD8WIAZ" localSheetId="19" hidden="1">#REF!</definedName>
    <definedName name="BExSIFUDNRWXWIWNGCCFOOD8WIAZ" localSheetId="4" hidden="1">#REF!</definedName>
    <definedName name="BExSIFUDNRWXWIWNGCCFOOD8WIAZ" hidden="1">#REF!</definedName>
    <definedName name="BExTTWD2PGX3Y9FR5F2MRNLY1DIY" localSheetId="10" hidden="1">#REF!</definedName>
    <definedName name="BExTTWD2PGX3Y9FR5F2MRNLY1DIY" localSheetId="11" hidden="1">#REF!</definedName>
    <definedName name="BExTTWD2PGX3Y9FR5F2MRNLY1DIY" localSheetId="19" hidden="1">#REF!</definedName>
    <definedName name="BExTTWD2PGX3Y9FR5F2MRNLY1DIY" localSheetId="4" hidden="1">#REF!</definedName>
    <definedName name="BExTTWD2PGX3Y9FR5F2MRNLY1DIY" hidden="1">#REF!</definedName>
    <definedName name="BExTTZNS2PBCR93C9IUW49UZ4I6T" localSheetId="10" hidden="1">#REF!</definedName>
    <definedName name="BExTTZNS2PBCR93C9IUW49UZ4I6T" localSheetId="11" hidden="1">#REF!</definedName>
    <definedName name="BExTTZNS2PBCR93C9IUW49UZ4I6T" localSheetId="19" hidden="1">#REF!</definedName>
    <definedName name="BExTTZNS2PBCR93C9IUW49UZ4I6T" localSheetId="4" hidden="1">#REF!</definedName>
    <definedName name="BExTTZNS2PBCR93C9IUW49UZ4I6T" hidden="1">#REF!</definedName>
    <definedName name="BExTU2YFQ25JQ6MEMRHHN66VLTPJ" localSheetId="10" hidden="1">#REF!</definedName>
    <definedName name="BExTU2YFQ25JQ6MEMRHHN66VLTPJ" localSheetId="11" hidden="1">#REF!</definedName>
    <definedName name="BExTU2YFQ25JQ6MEMRHHN66VLTPJ" localSheetId="19" hidden="1">#REF!</definedName>
    <definedName name="BExTU2YFQ25JQ6MEMRHHN66VLTPJ" localSheetId="4" hidden="1">#REF!</definedName>
    <definedName name="BExTU2YFQ25JQ6MEMRHHN66VLTPJ" hidden="1">#REF!</definedName>
    <definedName name="BExTU75IOII1V5O0C9X2VAYYVJUG" localSheetId="10" hidden="1">#REF!</definedName>
    <definedName name="BExTU75IOII1V5O0C9X2VAYYVJUG" localSheetId="11" hidden="1">#REF!</definedName>
    <definedName name="BExTU75IOII1V5O0C9X2VAYYVJUG" localSheetId="19" hidden="1">#REF!</definedName>
    <definedName name="BExTU75IOII1V5O0C9X2VAYYVJUG" localSheetId="4" hidden="1">#REF!</definedName>
    <definedName name="BExTU75IOII1V5O0C9X2VAYYVJUG" hidden="1">#REF!</definedName>
    <definedName name="BExTUA5F7V4LUIIAM17J3A8XF3JE" localSheetId="10" hidden="1">#REF!</definedName>
    <definedName name="BExTUA5F7V4LUIIAM17J3A8XF3JE" localSheetId="11" hidden="1">#REF!</definedName>
    <definedName name="BExTUA5F7V4LUIIAM17J3A8XF3JE" localSheetId="19" hidden="1">#REF!</definedName>
    <definedName name="BExTUA5F7V4LUIIAM17J3A8XF3JE" localSheetId="4" hidden="1">#REF!</definedName>
    <definedName name="BExTUA5F7V4LUIIAM17J3A8XF3JE" hidden="1">#REF!</definedName>
    <definedName name="BExTUJ53ANGZ3H1KDK4CR4Q0OD6P" localSheetId="10" hidden="1">#REF!</definedName>
    <definedName name="BExTUJ53ANGZ3H1KDK4CR4Q0OD6P" localSheetId="11" hidden="1">#REF!</definedName>
    <definedName name="BExTUJ53ANGZ3H1KDK4CR4Q0OD6P" localSheetId="19" hidden="1">#REF!</definedName>
    <definedName name="BExTUJ53ANGZ3H1KDK4CR4Q0OD6P" localSheetId="4" hidden="1">#REF!</definedName>
    <definedName name="BExTUJ53ANGZ3H1KDK4CR4Q0OD6P" hidden="1">#REF!</definedName>
    <definedName name="BExTUKXSZBM7C57G6NGLWGU4WOHY" localSheetId="10" hidden="1">#REF!</definedName>
    <definedName name="BExTUKXSZBM7C57G6NGLWGU4WOHY" localSheetId="11" hidden="1">#REF!</definedName>
    <definedName name="BExTUKXSZBM7C57G6NGLWGU4WOHY" localSheetId="19" hidden="1">#REF!</definedName>
    <definedName name="BExTUKXSZBM7C57G6NGLWGU4WOHY" localSheetId="4" hidden="1">#REF!</definedName>
    <definedName name="BExTUKXSZBM7C57G6NGLWGU4WOHY" hidden="1">#REF!</definedName>
    <definedName name="BExTUSQCFFYZCDNHWHADBC2E1ZP1" localSheetId="10" hidden="1">#REF!</definedName>
    <definedName name="BExTUSQCFFYZCDNHWHADBC2E1ZP1" localSheetId="11" hidden="1">#REF!</definedName>
    <definedName name="BExTUSQCFFYZCDNHWHADBC2E1ZP1" localSheetId="19" hidden="1">#REF!</definedName>
    <definedName name="BExTUSQCFFYZCDNHWHADBC2E1ZP1" localSheetId="4" hidden="1">#REF!</definedName>
    <definedName name="BExTUSQCFFYZCDNHWHADBC2E1ZP1" hidden="1">#REF!</definedName>
    <definedName name="BExTUVFGOJEYS28JURA5KHQFDU5J" localSheetId="10" hidden="1">#REF!</definedName>
    <definedName name="BExTUVFGOJEYS28JURA5KHQFDU5J" localSheetId="11" hidden="1">#REF!</definedName>
    <definedName name="BExTUVFGOJEYS28JURA5KHQFDU5J" localSheetId="19" hidden="1">#REF!</definedName>
    <definedName name="BExTUVFGOJEYS28JURA5KHQFDU5J" localSheetId="4" hidden="1">#REF!</definedName>
    <definedName name="BExTUVFGOJEYS28JURA5KHQFDU5J" hidden="1">#REF!</definedName>
    <definedName name="BExTUW10U40QCYGHM5NJ3YR1O5SP" localSheetId="10" hidden="1">#REF!</definedName>
    <definedName name="BExTUW10U40QCYGHM5NJ3YR1O5SP" localSheetId="11" hidden="1">#REF!</definedName>
    <definedName name="BExTUW10U40QCYGHM5NJ3YR1O5SP" localSheetId="19" hidden="1">#REF!</definedName>
    <definedName name="BExTUW10U40QCYGHM5NJ3YR1O5SP" localSheetId="4" hidden="1">#REF!</definedName>
    <definedName name="BExTUW10U40QCYGHM5NJ3YR1O5SP" hidden="1">#REF!</definedName>
    <definedName name="BExTUWXFQHINU66YG82BI20ATMB5" localSheetId="10" hidden="1">#REF!</definedName>
    <definedName name="BExTUWXFQHINU66YG82BI20ATMB5" localSheetId="11" hidden="1">#REF!</definedName>
    <definedName name="BExTUWXFQHINU66YG82BI20ATMB5" localSheetId="19" hidden="1">#REF!</definedName>
    <definedName name="BExTUWXFQHINU66YG82BI20ATMB5" localSheetId="4" hidden="1">#REF!</definedName>
    <definedName name="BExTUWXFQHINU66YG82BI20ATMB5" hidden="1">#REF!</definedName>
    <definedName name="BExTUY9WNSJ91GV8CP0SKJTEIV82" localSheetId="10" hidden="1">#REF!</definedName>
    <definedName name="BExTUY9WNSJ91GV8CP0SKJTEIV82" localSheetId="11" hidden="1">#REF!</definedName>
    <definedName name="BExTUY9WNSJ91GV8CP0SKJTEIV82" localSheetId="19" hidden="1">#REF!</definedName>
    <definedName name="BExTUY9WNSJ91GV8CP0SKJTEIV82" localSheetId="4" hidden="1">#REF!</definedName>
    <definedName name="BExTUY9WNSJ91GV8CP0SKJTEIV82" hidden="1">#REF!</definedName>
    <definedName name="BExTV67VIM8PV6KO253M4DUBJQLC" localSheetId="10" hidden="1">#REF!</definedName>
    <definedName name="BExTV67VIM8PV6KO253M4DUBJQLC" localSheetId="11" hidden="1">#REF!</definedName>
    <definedName name="BExTV67VIM8PV6KO253M4DUBJQLC" localSheetId="19" hidden="1">#REF!</definedName>
    <definedName name="BExTV67VIM8PV6KO253M4DUBJQLC" localSheetId="4" hidden="1">#REF!</definedName>
    <definedName name="BExTV67VIM8PV6KO253M4DUBJQLC" hidden="1">#REF!</definedName>
    <definedName name="BExTVELZCF2YA5L6F23BYZZR6WHF" localSheetId="10" hidden="1">#REF!</definedName>
    <definedName name="BExTVELZCF2YA5L6F23BYZZR6WHF" localSheetId="11" hidden="1">#REF!</definedName>
    <definedName name="BExTVELZCF2YA5L6F23BYZZR6WHF" localSheetId="19" hidden="1">#REF!</definedName>
    <definedName name="BExTVELZCF2YA5L6F23BYZZR6WHF" localSheetId="4" hidden="1">#REF!</definedName>
    <definedName name="BExTVELZCF2YA5L6F23BYZZR6WHF" hidden="1">#REF!</definedName>
    <definedName name="BExTVGPIQZ99YFXUC8OONUX5BD42" localSheetId="10" hidden="1">#REF!</definedName>
    <definedName name="BExTVGPIQZ99YFXUC8OONUX5BD42" localSheetId="11" hidden="1">#REF!</definedName>
    <definedName name="BExTVGPIQZ99YFXUC8OONUX5BD42" localSheetId="19" hidden="1">#REF!</definedName>
    <definedName name="BExTVGPIQZ99YFXUC8OONUX5BD42" localSheetId="4" hidden="1">#REF!</definedName>
    <definedName name="BExTVGPIQZ99YFXUC8OONUX5BD42" hidden="1">#REF!</definedName>
    <definedName name="BExTVZQLP9VFLEYQ9280W13X7E8K" localSheetId="10" hidden="1">#REF!</definedName>
    <definedName name="BExTVZQLP9VFLEYQ9280W13X7E8K" localSheetId="11" hidden="1">#REF!</definedName>
    <definedName name="BExTVZQLP9VFLEYQ9280W13X7E8K" localSheetId="19" hidden="1">#REF!</definedName>
    <definedName name="BExTVZQLP9VFLEYQ9280W13X7E8K" localSheetId="4" hidden="1">#REF!</definedName>
    <definedName name="BExTVZQLP9VFLEYQ9280W13X7E8K" hidden="1">#REF!</definedName>
    <definedName name="BExTWB4LA1PODQOH4LDTHQKBN16K" localSheetId="10" hidden="1">#REF!</definedName>
    <definedName name="BExTWB4LA1PODQOH4LDTHQKBN16K" localSheetId="11" hidden="1">#REF!</definedName>
    <definedName name="BExTWB4LA1PODQOH4LDTHQKBN16K" localSheetId="19" hidden="1">#REF!</definedName>
    <definedName name="BExTWB4LA1PODQOH4LDTHQKBN16K" localSheetId="4" hidden="1">#REF!</definedName>
    <definedName name="BExTWB4LA1PODQOH4LDTHQKBN16K" hidden="1">#REF!</definedName>
    <definedName name="BExTWH9P3WTHHEMJVDMO3LUMI3HA" localSheetId="10" hidden="1">#REF!</definedName>
    <definedName name="BExTWH9P3WTHHEMJVDMO3LUMI3HA" localSheetId="11" hidden="1">#REF!</definedName>
    <definedName name="BExTWH9P3WTHHEMJVDMO3LUMI3HA" localSheetId="19" hidden="1">#REF!</definedName>
    <definedName name="BExTWH9P3WTHHEMJVDMO3LUMI3HA" localSheetId="4" hidden="1">#REF!</definedName>
    <definedName name="BExTWH9P3WTHHEMJVDMO3LUMI3HA" hidden="1">#REF!</definedName>
    <definedName name="BExTWI0Q8AWXUA3ZN7I5V3QK2KM1" localSheetId="10" hidden="1">#REF!</definedName>
    <definedName name="BExTWI0Q8AWXUA3ZN7I5V3QK2KM1" localSheetId="11" hidden="1">#REF!</definedName>
    <definedName name="BExTWI0Q8AWXUA3ZN7I5V3QK2KM1" localSheetId="19" hidden="1">#REF!</definedName>
    <definedName name="BExTWI0Q8AWXUA3ZN7I5V3QK2KM1" localSheetId="4" hidden="1">#REF!</definedName>
    <definedName name="BExTWI0Q8AWXUA3ZN7I5V3QK2KM1" hidden="1">#REF!</definedName>
    <definedName name="BExTWJTIA3WUW1PUWXAOP9O8NKLZ" localSheetId="10" hidden="1">#REF!</definedName>
    <definedName name="BExTWJTIA3WUW1PUWXAOP9O8NKLZ" localSheetId="11" hidden="1">#REF!</definedName>
    <definedName name="BExTWJTIA3WUW1PUWXAOP9O8NKLZ" localSheetId="19" hidden="1">#REF!</definedName>
    <definedName name="BExTWJTIA3WUW1PUWXAOP9O8NKLZ" localSheetId="4" hidden="1">#REF!</definedName>
    <definedName name="BExTWJTIA3WUW1PUWXAOP9O8NKLZ" hidden="1">#REF!</definedName>
    <definedName name="BExTWW95OX07FNA01WF5MSSSFQLX" localSheetId="10" hidden="1">#REF!</definedName>
    <definedName name="BExTWW95OX07FNA01WF5MSSSFQLX" localSheetId="11" hidden="1">#REF!</definedName>
    <definedName name="BExTWW95OX07FNA01WF5MSSSFQLX" localSheetId="19" hidden="1">#REF!</definedName>
    <definedName name="BExTWW95OX07FNA01WF5MSSSFQLX" localSheetId="4" hidden="1">#REF!</definedName>
    <definedName name="BExTWW95OX07FNA01WF5MSSSFQLX" hidden="1">#REF!</definedName>
    <definedName name="BExTX476KI0RNB71XI5TYMANSGBG" localSheetId="10" hidden="1">#REF!</definedName>
    <definedName name="BExTX476KI0RNB71XI5TYMANSGBG" localSheetId="11" hidden="1">#REF!</definedName>
    <definedName name="BExTX476KI0RNB71XI5TYMANSGBG" localSheetId="19" hidden="1">#REF!</definedName>
    <definedName name="BExTX476KI0RNB71XI5TYMANSGBG" localSheetId="4" hidden="1">#REF!</definedName>
    <definedName name="BExTX476KI0RNB71XI5TYMANSGBG" hidden="1">#REF!</definedName>
    <definedName name="BExTXJ6HBAIXMMWKZTJNFDYVZCAY" localSheetId="10" hidden="1">#REF!</definedName>
    <definedName name="BExTXJ6HBAIXMMWKZTJNFDYVZCAY" localSheetId="11" hidden="1">#REF!</definedName>
    <definedName name="BExTXJ6HBAIXMMWKZTJNFDYVZCAY" localSheetId="19" hidden="1">#REF!</definedName>
    <definedName name="BExTXJ6HBAIXMMWKZTJNFDYVZCAY" localSheetId="4" hidden="1">#REF!</definedName>
    <definedName name="BExTXJ6HBAIXMMWKZTJNFDYVZCAY" hidden="1">#REF!</definedName>
    <definedName name="BExTXT812NQT8GAEGH738U29BI0D" localSheetId="10" hidden="1">#REF!</definedName>
    <definedName name="BExTXT812NQT8GAEGH738U29BI0D" localSheetId="11" hidden="1">#REF!</definedName>
    <definedName name="BExTXT812NQT8GAEGH738U29BI0D" localSheetId="19" hidden="1">#REF!</definedName>
    <definedName name="BExTXT812NQT8GAEGH738U29BI0D" localSheetId="4" hidden="1">#REF!</definedName>
    <definedName name="BExTXT812NQT8GAEGH738U29BI0D" hidden="1">#REF!</definedName>
    <definedName name="BExTXWIP2TFPTQ76NHFOB72NICRZ" localSheetId="10" hidden="1">#REF!</definedName>
    <definedName name="BExTXWIP2TFPTQ76NHFOB72NICRZ" localSheetId="11" hidden="1">#REF!</definedName>
    <definedName name="BExTXWIP2TFPTQ76NHFOB72NICRZ" localSheetId="19" hidden="1">#REF!</definedName>
    <definedName name="BExTXWIP2TFPTQ76NHFOB72NICRZ" localSheetId="4" hidden="1">#REF!</definedName>
    <definedName name="BExTXWIP2TFPTQ76NHFOB72NICRZ" hidden="1">#REF!</definedName>
    <definedName name="BExTY5T62H651VC86QM4X7E28JVA" localSheetId="10" hidden="1">#REF!</definedName>
    <definedName name="BExTY5T62H651VC86QM4X7E28JVA" localSheetId="11" hidden="1">#REF!</definedName>
    <definedName name="BExTY5T62H651VC86QM4X7E28JVA" localSheetId="19" hidden="1">#REF!</definedName>
    <definedName name="BExTY5T62H651VC86QM4X7E28JVA" localSheetId="4" hidden="1">#REF!</definedName>
    <definedName name="BExTY5T62H651VC86QM4X7E28JVA" hidden="1">#REF!</definedName>
    <definedName name="BExTYHCJJ2NWRM1RV59FYR41534U" localSheetId="10" hidden="1">#REF!</definedName>
    <definedName name="BExTYHCJJ2NWRM1RV59FYR41534U" localSheetId="11" hidden="1">#REF!</definedName>
    <definedName name="BExTYHCJJ2NWRM1RV59FYR41534U" localSheetId="19" hidden="1">#REF!</definedName>
    <definedName name="BExTYHCJJ2NWRM1RV59FYR41534U" localSheetId="4" hidden="1">#REF!</definedName>
    <definedName name="BExTYHCJJ2NWRM1RV59FYR41534U" hidden="1">#REF!</definedName>
    <definedName name="BExTYKCEFJ83LZM95M1V7CSFQVEA" localSheetId="10" hidden="1">#REF!</definedName>
    <definedName name="BExTYKCEFJ83LZM95M1V7CSFQVEA" localSheetId="11" hidden="1">#REF!</definedName>
    <definedName name="BExTYKCEFJ83LZM95M1V7CSFQVEA" localSheetId="19" hidden="1">#REF!</definedName>
    <definedName name="BExTYKCEFJ83LZM95M1V7CSFQVEA" localSheetId="4" hidden="1">#REF!</definedName>
    <definedName name="BExTYKCEFJ83LZM95M1V7CSFQVEA" hidden="1">#REF!</definedName>
    <definedName name="BExTYPLA9N640MFRJJQPKXT7P88M" localSheetId="10" hidden="1">#REF!</definedName>
    <definedName name="BExTYPLA9N640MFRJJQPKXT7P88M" localSheetId="11" hidden="1">#REF!</definedName>
    <definedName name="BExTYPLA9N640MFRJJQPKXT7P88M" localSheetId="19" hidden="1">#REF!</definedName>
    <definedName name="BExTYPLA9N640MFRJJQPKXT7P88M" localSheetId="4" hidden="1">#REF!</definedName>
    <definedName name="BExTYPLA9N640MFRJJQPKXT7P88M" hidden="1">#REF!</definedName>
    <definedName name="BExTZ7F71SNTOX4LLZCK5R9VUMIJ" localSheetId="10" hidden="1">#REF!</definedName>
    <definedName name="BExTZ7F71SNTOX4LLZCK5R9VUMIJ" localSheetId="11" hidden="1">#REF!</definedName>
    <definedName name="BExTZ7F71SNTOX4LLZCK5R9VUMIJ" localSheetId="19" hidden="1">#REF!</definedName>
    <definedName name="BExTZ7F71SNTOX4LLZCK5R9VUMIJ" localSheetId="4" hidden="1">#REF!</definedName>
    <definedName name="BExTZ7F71SNTOX4LLZCK5R9VUMIJ" hidden="1">#REF!</definedName>
    <definedName name="BExTZ8X5G9S3PA4FPSNK7T69W7QT" localSheetId="10" hidden="1">#REF!</definedName>
    <definedName name="BExTZ8X5G9S3PA4FPSNK7T69W7QT" localSheetId="11" hidden="1">#REF!</definedName>
    <definedName name="BExTZ8X5G9S3PA4FPSNK7T69W7QT" localSheetId="19" hidden="1">#REF!</definedName>
    <definedName name="BExTZ8X5G9S3PA4FPSNK7T69W7QT" localSheetId="4" hidden="1">#REF!</definedName>
    <definedName name="BExTZ8X5G9S3PA4FPSNK7T69W7QT" hidden="1">#REF!</definedName>
    <definedName name="BExTZ97Y0RMR8V5BI9F2H4MFB77O" localSheetId="10" hidden="1">#REF!</definedName>
    <definedName name="BExTZ97Y0RMR8V5BI9F2H4MFB77O" localSheetId="11" hidden="1">#REF!</definedName>
    <definedName name="BExTZ97Y0RMR8V5BI9F2H4MFB77O" localSheetId="19" hidden="1">#REF!</definedName>
    <definedName name="BExTZ97Y0RMR8V5BI9F2H4MFB77O" localSheetId="4" hidden="1">#REF!</definedName>
    <definedName name="BExTZ97Y0RMR8V5BI9F2H4MFB77O" hidden="1">#REF!</definedName>
    <definedName name="BExTZK5PMCAXJL4DUIGL6H9Y8U4C" localSheetId="10" hidden="1">#REF!</definedName>
    <definedName name="BExTZK5PMCAXJL4DUIGL6H9Y8U4C" localSheetId="11" hidden="1">#REF!</definedName>
    <definedName name="BExTZK5PMCAXJL4DUIGL6H9Y8U4C" localSheetId="19" hidden="1">#REF!</definedName>
    <definedName name="BExTZK5PMCAXJL4DUIGL6H9Y8U4C" localSheetId="4" hidden="1">#REF!</definedName>
    <definedName name="BExTZK5PMCAXJL4DUIGL6H9Y8U4C" hidden="1">#REF!</definedName>
    <definedName name="BExTZKB6L5SXV5UN71YVTCBEIGWY" localSheetId="10" hidden="1">#REF!</definedName>
    <definedName name="BExTZKB6L5SXV5UN71YVTCBEIGWY" localSheetId="11" hidden="1">#REF!</definedName>
    <definedName name="BExTZKB6L5SXV5UN71YVTCBEIGWY" localSheetId="19" hidden="1">#REF!</definedName>
    <definedName name="BExTZKB6L5SXV5UN71YVTCBEIGWY" localSheetId="4" hidden="1">#REF!</definedName>
    <definedName name="BExTZKB6L5SXV5UN71YVTCBEIGWY" hidden="1">#REF!</definedName>
    <definedName name="BExTZLICVKK4NBJFEGL270GJ2VQO" localSheetId="10" hidden="1">#REF!</definedName>
    <definedName name="BExTZLICVKK4NBJFEGL270GJ2VQO" localSheetId="11" hidden="1">#REF!</definedName>
    <definedName name="BExTZLICVKK4NBJFEGL270GJ2VQO" localSheetId="19" hidden="1">#REF!</definedName>
    <definedName name="BExTZLICVKK4NBJFEGL270GJ2VQO" localSheetId="4" hidden="1">#REF!</definedName>
    <definedName name="BExTZLICVKK4NBJFEGL270GJ2VQO" hidden="1">#REF!</definedName>
    <definedName name="BExTZO2596CBZKPI7YNA1QQNPAIJ" localSheetId="10" hidden="1">#REF!</definedName>
    <definedName name="BExTZO2596CBZKPI7YNA1QQNPAIJ" localSheetId="11" hidden="1">#REF!</definedName>
    <definedName name="BExTZO2596CBZKPI7YNA1QQNPAIJ" localSheetId="19" hidden="1">#REF!</definedName>
    <definedName name="BExTZO2596CBZKPI7YNA1QQNPAIJ" localSheetId="4" hidden="1">#REF!</definedName>
    <definedName name="BExTZO2596CBZKPI7YNA1QQNPAIJ" hidden="1">#REF!</definedName>
    <definedName name="BExTZY8TDV4U7FQL7O10G6VKWKPJ" localSheetId="10" hidden="1">#REF!</definedName>
    <definedName name="BExTZY8TDV4U7FQL7O10G6VKWKPJ" localSheetId="11" hidden="1">#REF!</definedName>
    <definedName name="BExTZY8TDV4U7FQL7O10G6VKWKPJ" localSheetId="19" hidden="1">#REF!</definedName>
    <definedName name="BExTZY8TDV4U7FQL7O10G6VKWKPJ" localSheetId="4" hidden="1">#REF!</definedName>
    <definedName name="BExTZY8TDV4U7FQL7O10G6VKWKPJ" hidden="1">#REF!</definedName>
    <definedName name="BExU02QNT4LT7H9JPUC4FXTLVGZT" localSheetId="10" hidden="1">#REF!</definedName>
    <definedName name="BExU02QNT4LT7H9JPUC4FXTLVGZT" localSheetId="11" hidden="1">#REF!</definedName>
    <definedName name="BExU02QNT4LT7H9JPUC4FXTLVGZT" localSheetId="19" hidden="1">#REF!</definedName>
    <definedName name="BExU02QNT4LT7H9JPUC4FXTLVGZT" localSheetId="4" hidden="1">#REF!</definedName>
    <definedName name="BExU02QNT4LT7H9JPUC4FXTLVGZT" hidden="1">#REF!</definedName>
    <definedName name="BExU0BFJJQO1HJZKI14QGOQ6JROO" localSheetId="10" hidden="1">#REF!</definedName>
    <definedName name="BExU0BFJJQO1HJZKI14QGOQ6JROO" localSheetId="11" hidden="1">#REF!</definedName>
    <definedName name="BExU0BFJJQO1HJZKI14QGOQ6JROO" localSheetId="19" hidden="1">#REF!</definedName>
    <definedName name="BExU0BFJJQO1HJZKI14QGOQ6JROO" localSheetId="4" hidden="1">#REF!</definedName>
    <definedName name="BExU0BFJJQO1HJZKI14QGOQ6JROO" hidden="1">#REF!</definedName>
    <definedName name="BExU0FH5WTGW8MRFUFMDDSMJ6YQ5" localSheetId="10" hidden="1">#REF!</definedName>
    <definedName name="BExU0FH5WTGW8MRFUFMDDSMJ6YQ5" localSheetId="11" hidden="1">#REF!</definedName>
    <definedName name="BExU0FH5WTGW8MRFUFMDDSMJ6YQ5" localSheetId="19" hidden="1">#REF!</definedName>
    <definedName name="BExU0FH5WTGW8MRFUFMDDSMJ6YQ5" localSheetId="4" hidden="1">#REF!</definedName>
    <definedName name="BExU0FH5WTGW8MRFUFMDDSMJ6YQ5" hidden="1">#REF!</definedName>
    <definedName name="BExU0GDOIL9U33QGU9ZU3YX3V1I4" localSheetId="10" hidden="1">#REF!</definedName>
    <definedName name="BExU0GDOIL9U33QGU9ZU3YX3V1I4" localSheetId="11" hidden="1">#REF!</definedName>
    <definedName name="BExU0GDOIL9U33QGU9ZU3YX3V1I4" localSheetId="19" hidden="1">#REF!</definedName>
    <definedName name="BExU0GDOIL9U33QGU9ZU3YX3V1I4" localSheetId="4" hidden="1">#REF!</definedName>
    <definedName name="BExU0GDOIL9U33QGU9ZU3YX3V1I4" hidden="1">#REF!</definedName>
    <definedName name="BExU0HKTO8WJDQDWRTUK5TETM3HS" localSheetId="10" hidden="1">#REF!</definedName>
    <definedName name="BExU0HKTO8WJDQDWRTUK5TETM3HS" localSheetId="11" hidden="1">#REF!</definedName>
    <definedName name="BExU0HKTO8WJDQDWRTUK5TETM3HS" localSheetId="19" hidden="1">#REF!</definedName>
    <definedName name="BExU0HKTO8WJDQDWRTUK5TETM3HS" localSheetId="4" hidden="1">#REF!</definedName>
    <definedName name="BExU0HKTO8WJDQDWRTUK5TETM3HS" hidden="1">#REF!</definedName>
    <definedName name="BExU0MTJQPE041ZN7H8UKGV6MZT7" localSheetId="10" hidden="1">#REF!</definedName>
    <definedName name="BExU0MTJQPE041ZN7H8UKGV6MZT7" localSheetId="11" hidden="1">#REF!</definedName>
    <definedName name="BExU0MTJQPE041ZN7H8UKGV6MZT7" localSheetId="19" hidden="1">#REF!</definedName>
    <definedName name="BExU0MTJQPE041ZN7H8UKGV6MZT7" localSheetId="4" hidden="1">#REF!</definedName>
    <definedName name="BExU0MTJQPE041ZN7H8UKGV6MZT7" hidden="1">#REF!</definedName>
    <definedName name="BExU0XB6XCXI4SZ92YEUFMW4TAXF" localSheetId="10" hidden="1">#REF!</definedName>
    <definedName name="BExU0XB6XCXI4SZ92YEUFMW4TAXF" localSheetId="11" hidden="1">#REF!</definedName>
    <definedName name="BExU0XB6XCXI4SZ92YEUFMW4TAXF" localSheetId="19" hidden="1">#REF!</definedName>
    <definedName name="BExU0XB6XCXI4SZ92YEUFMW4TAXF" localSheetId="4" hidden="1">#REF!</definedName>
    <definedName name="BExU0XB6XCXI4SZ92YEUFMW4TAXF" hidden="1">#REF!</definedName>
    <definedName name="BExU0ZUUFYHLUK4M4E8GLGIBBNT0" localSheetId="10" hidden="1">#REF!</definedName>
    <definedName name="BExU0ZUUFYHLUK4M4E8GLGIBBNT0" localSheetId="11" hidden="1">#REF!</definedName>
    <definedName name="BExU0ZUUFYHLUK4M4E8GLGIBBNT0" localSheetId="19" hidden="1">#REF!</definedName>
    <definedName name="BExU0ZUUFYHLUK4M4E8GLGIBBNT0" localSheetId="4" hidden="1">#REF!</definedName>
    <definedName name="BExU0ZUUFYHLUK4M4E8GLGIBBNT0" hidden="1">#REF!</definedName>
    <definedName name="BExU147D6RPG6ZVTSXRKFSVRHSBG" localSheetId="10" hidden="1">#REF!</definedName>
    <definedName name="BExU147D6RPG6ZVTSXRKFSVRHSBG" localSheetId="11" hidden="1">#REF!</definedName>
    <definedName name="BExU147D6RPG6ZVTSXRKFSVRHSBG" localSheetId="19" hidden="1">#REF!</definedName>
    <definedName name="BExU147D6RPG6ZVTSXRKFSVRHSBG" localSheetId="4" hidden="1">#REF!</definedName>
    <definedName name="BExU147D6RPG6ZVTSXRKFSVRHSBG" hidden="1">#REF!</definedName>
    <definedName name="BExU16R10W1SOAPNG4CDJ01T7JRE" localSheetId="10" hidden="1">#REF!</definedName>
    <definedName name="BExU16R10W1SOAPNG4CDJ01T7JRE" localSheetId="11" hidden="1">#REF!</definedName>
    <definedName name="BExU16R10W1SOAPNG4CDJ01T7JRE" localSheetId="19" hidden="1">#REF!</definedName>
    <definedName name="BExU16R10W1SOAPNG4CDJ01T7JRE" localSheetId="4" hidden="1">#REF!</definedName>
    <definedName name="BExU16R10W1SOAPNG4CDJ01T7JRE" hidden="1">#REF!</definedName>
    <definedName name="BExU17CKOR3GNIHDNVLH9L1IOJS9" localSheetId="10" hidden="1">#REF!</definedName>
    <definedName name="BExU17CKOR3GNIHDNVLH9L1IOJS9" localSheetId="11" hidden="1">#REF!</definedName>
    <definedName name="BExU17CKOR3GNIHDNVLH9L1IOJS9" localSheetId="19" hidden="1">#REF!</definedName>
    <definedName name="BExU17CKOR3GNIHDNVLH9L1IOJS9" localSheetId="4" hidden="1">#REF!</definedName>
    <definedName name="BExU17CKOR3GNIHDNVLH9L1IOJS9" hidden="1">#REF!</definedName>
    <definedName name="BExU1GXUTLRPJN4MRINLAPHSZQFG" localSheetId="10" hidden="1">#REF!</definedName>
    <definedName name="BExU1GXUTLRPJN4MRINLAPHSZQFG" localSheetId="11" hidden="1">#REF!</definedName>
    <definedName name="BExU1GXUTLRPJN4MRINLAPHSZQFG" localSheetId="19" hidden="1">#REF!</definedName>
    <definedName name="BExU1GXUTLRPJN4MRINLAPHSZQFG" localSheetId="4" hidden="1">#REF!</definedName>
    <definedName name="BExU1GXUTLRPJN4MRINLAPHSZQFG" hidden="1">#REF!</definedName>
    <definedName name="BExU1IL9AOHFO85BZB6S60DK3N8H" localSheetId="10" hidden="1">#REF!</definedName>
    <definedName name="BExU1IL9AOHFO85BZB6S60DK3N8H" localSheetId="11" hidden="1">#REF!</definedName>
    <definedName name="BExU1IL9AOHFO85BZB6S60DK3N8H" localSheetId="19" hidden="1">#REF!</definedName>
    <definedName name="BExU1IL9AOHFO85BZB6S60DK3N8H" localSheetId="4" hidden="1">#REF!</definedName>
    <definedName name="BExU1IL9AOHFO85BZB6S60DK3N8H" hidden="1">#REF!</definedName>
    <definedName name="BExU1NOPS09CLFZL1O31RAF9BQNQ" localSheetId="10" hidden="1">#REF!</definedName>
    <definedName name="BExU1NOPS09CLFZL1O31RAF9BQNQ" localSheetId="11" hidden="1">#REF!</definedName>
    <definedName name="BExU1NOPS09CLFZL1O31RAF9BQNQ" localSheetId="19" hidden="1">#REF!</definedName>
    <definedName name="BExU1NOPS09CLFZL1O31RAF9BQNQ" localSheetId="4" hidden="1">#REF!</definedName>
    <definedName name="BExU1NOPS09CLFZL1O31RAF9BQNQ" hidden="1">#REF!</definedName>
    <definedName name="BExU1PH9MOEX1JZVZ3D5M9DXB191" localSheetId="10" hidden="1">#REF!</definedName>
    <definedName name="BExU1PH9MOEX1JZVZ3D5M9DXB191" localSheetId="11" hidden="1">#REF!</definedName>
    <definedName name="BExU1PH9MOEX1JZVZ3D5M9DXB191" localSheetId="19" hidden="1">#REF!</definedName>
    <definedName name="BExU1PH9MOEX1JZVZ3D5M9DXB191" localSheetId="4" hidden="1">#REF!</definedName>
    <definedName name="BExU1PH9MOEX1JZVZ3D5M9DXB191" hidden="1">#REF!</definedName>
    <definedName name="BExU1QZEEKJA35IMEOLOJ3ODX0ZA" localSheetId="10" hidden="1">#REF!</definedName>
    <definedName name="BExU1QZEEKJA35IMEOLOJ3ODX0ZA" localSheetId="11" hidden="1">#REF!</definedName>
    <definedName name="BExU1QZEEKJA35IMEOLOJ3ODX0ZA" localSheetId="19" hidden="1">#REF!</definedName>
    <definedName name="BExU1QZEEKJA35IMEOLOJ3ODX0ZA" localSheetId="4" hidden="1">#REF!</definedName>
    <definedName name="BExU1QZEEKJA35IMEOLOJ3ODX0ZA" hidden="1">#REF!</definedName>
    <definedName name="BExU1VRURIWWVJ95O40WA23LMTJD" localSheetId="10" hidden="1">#REF!</definedName>
    <definedName name="BExU1VRURIWWVJ95O40WA23LMTJD" localSheetId="11" hidden="1">#REF!</definedName>
    <definedName name="BExU1VRURIWWVJ95O40WA23LMTJD" localSheetId="19" hidden="1">#REF!</definedName>
    <definedName name="BExU1VRURIWWVJ95O40WA23LMTJD" localSheetId="4" hidden="1">#REF!</definedName>
    <definedName name="BExU1VRURIWWVJ95O40WA23LMTJD" hidden="1">#REF!</definedName>
    <definedName name="BExU2M5CK6XK55UIHDVYRXJJJRI4" localSheetId="10" hidden="1">#REF!</definedName>
    <definedName name="BExU2M5CK6XK55UIHDVYRXJJJRI4" localSheetId="11" hidden="1">#REF!</definedName>
    <definedName name="BExU2M5CK6XK55UIHDVYRXJJJRI4" localSheetId="19" hidden="1">#REF!</definedName>
    <definedName name="BExU2M5CK6XK55UIHDVYRXJJJRI4" localSheetId="4" hidden="1">#REF!</definedName>
    <definedName name="BExU2M5CK6XK55UIHDVYRXJJJRI4" hidden="1">#REF!</definedName>
    <definedName name="BExU2TXVT25ZTOFQAF6CM53Z1RLF" localSheetId="10" hidden="1">#REF!</definedName>
    <definedName name="BExU2TXVT25ZTOFQAF6CM53Z1RLF" localSheetId="11" hidden="1">#REF!</definedName>
    <definedName name="BExU2TXVT25ZTOFQAF6CM53Z1RLF" localSheetId="19" hidden="1">#REF!</definedName>
    <definedName name="BExU2TXVT25ZTOFQAF6CM53Z1RLF" localSheetId="4" hidden="1">#REF!</definedName>
    <definedName name="BExU2TXVT25ZTOFQAF6CM53Z1RLF" hidden="1">#REF!</definedName>
    <definedName name="BExU2XZLYIU19G7358W5T9E87AFR" localSheetId="10" hidden="1">#REF!</definedName>
    <definedName name="BExU2XZLYIU19G7358W5T9E87AFR" localSheetId="11" hidden="1">#REF!</definedName>
    <definedName name="BExU2XZLYIU19G7358W5T9E87AFR" localSheetId="19" hidden="1">#REF!</definedName>
    <definedName name="BExU2XZLYIU19G7358W5T9E87AFR" localSheetId="4" hidden="1">#REF!</definedName>
    <definedName name="BExU2XZLYIU19G7358W5T9E87AFR" hidden="1">#REF!</definedName>
    <definedName name="BExU3B66MCKJFSKT3HL8B5EJGVX0" localSheetId="10" hidden="1">#REF!</definedName>
    <definedName name="BExU3B66MCKJFSKT3HL8B5EJGVX0" localSheetId="11" hidden="1">#REF!</definedName>
    <definedName name="BExU3B66MCKJFSKT3HL8B5EJGVX0" localSheetId="19" hidden="1">#REF!</definedName>
    <definedName name="BExU3B66MCKJFSKT3HL8B5EJGVX0" localSheetId="4" hidden="1">#REF!</definedName>
    <definedName name="BExU3B66MCKJFSKT3HL8B5EJGVX0" hidden="1">#REF!</definedName>
    <definedName name="BExU3UNI9NR1RNZR07NSLSZMDOQQ" localSheetId="10" hidden="1">#REF!</definedName>
    <definedName name="BExU3UNI9NR1RNZR07NSLSZMDOQQ" localSheetId="11" hidden="1">#REF!</definedName>
    <definedName name="BExU3UNI9NR1RNZR07NSLSZMDOQQ" localSheetId="19" hidden="1">#REF!</definedName>
    <definedName name="BExU3UNI9NR1RNZR07NSLSZMDOQQ" localSheetId="4" hidden="1">#REF!</definedName>
    <definedName name="BExU3UNI9NR1RNZR07NSLSZMDOQQ" hidden="1">#REF!</definedName>
    <definedName name="BExU401R18N6XKZKL7CNFOZQCM14" localSheetId="10" hidden="1">#REF!</definedName>
    <definedName name="BExU401R18N6XKZKL7CNFOZQCM14" localSheetId="11" hidden="1">#REF!</definedName>
    <definedName name="BExU401R18N6XKZKL7CNFOZQCM14" localSheetId="19" hidden="1">#REF!</definedName>
    <definedName name="BExU401R18N6XKZKL7CNFOZQCM14" localSheetId="4" hidden="1">#REF!</definedName>
    <definedName name="BExU401R18N6XKZKL7CNFOZQCM14" hidden="1">#REF!</definedName>
    <definedName name="BExU42QVGY7TK39W1BIN6CDRG2OE" localSheetId="10" hidden="1">#REF!</definedName>
    <definedName name="BExU42QVGY7TK39W1BIN6CDRG2OE" localSheetId="11" hidden="1">#REF!</definedName>
    <definedName name="BExU42QVGY7TK39W1BIN6CDRG2OE" localSheetId="19" hidden="1">#REF!</definedName>
    <definedName name="BExU42QVGY7TK39W1BIN6CDRG2OE" localSheetId="4" hidden="1">#REF!</definedName>
    <definedName name="BExU42QVGY7TK39W1BIN6CDRG2OE" hidden="1">#REF!</definedName>
    <definedName name="BExU44P2AEX6PD8VC4ISCROUCQSP" localSheetId="10" hidden="1">#REF!</definedName>
    <definedName name="BExU44P2AEX6PD8VC4ISCROUCQSP" localSheetId="11" hidden="1">#REF!</definedName>
    <definedName name="BExU44P2AEX6PD8VC4ISCROUCQSP" localSheetId="19" hidden="1">#REF!</definedName>
    <definedName name="BExU44P2AEX6PD8VC4ISCROUCQSP" localSheetId="4" hidden="1">#REF!</definedName>
    <definedName name="BExU44P2AEX6PD8VC4ISCROUCQSP" hidden="1">#REF!</definedName>
    <definedName name="BExU455664R7IFVZE6MDV1JKAG6E" localSheetId="10" hidden="1">#REF!</definedName>
    <definedName name="BExU455664R7IFVZE6MDV1JKAG6E" localSheetId="11" hidden="1">#REF!</definedName>
    <definedName name="BExU455664R7IFVZE6MDV1JKAG6E" localSheetId="19" hidden="1">#REF!</definedName>
    <definedName name="BExU455664R7IFVZE6MDV1JKAG6E" localSheetId="4" hidden="1">#REF!</definedName>
    <definedName name="BExU455664R7IFVZE6MDV1JKAG6E" hidden="1">#REF!</definedName>
    <definedName name="BExU47OZMS6TCWMEHHF0UCSFLLPI" localSheetId="10" hidden="1">#REF!</definedName>
    <definedName name="BExU47OZMS6TCWMEHHF0UCSFLLPI" localSheetId="11" hidden="1">#REF!</definedName>
    <definedName name="BExU47OZMS6TCWMEHHF0UCSFLLPI" localSheetId="19" hidden="1">#REF!</definedName>
    <definedName name="BExU47OZMS6TCWMEHHF0UCSFLLPI" localSheetId="4" hidden="1">#REF!</definedName>
    <definedName name="BExU47OZMS6TCWMEHHF0UCSFLLPI" hidden="1">#REF!</definedName>
    <definedName name="BExU4D36E8TXN0M8KSNGEAFYP4DQ" localSheetId="10" hidden="1">#REF!</definedName>
    <definedName name="BExU4D36E8TXN0M8KSNGEAFYP4DQ" localSheetId="11" hidden="1">#REF!</definedName>
    <definedName name="BExU4D36E8TXN0M8KSNGEAFYP4DQ" localSheetId="19" hidden="1">#REF!</definedName>
    <definedName name="BExU4D36E8TXN0M8KSNGEAFYP4DQ" localSheetId="4" hidden="1">#REF!</definedName>
    <definedName name="BExU4D36E8TXN0M8KSNGEAFYP4DQ" hidden="1">#REF!</definedName>
    <definedName name="BExU4G31RRVLJ3AC6E1FNEFMXM3O" localSheetId="10" hidden="1">#REF!</definedName>
    <definedName name="BExU4G31RRVLJ3AC6E1FNEFMXM3O" localSheetId="11" hidden="1">#REF!</definedName>
    <definedName name="BExU4G31RRVLJ3AC6E1FNEFMXM3O" localSheetId="19" hidden="1">#REF!</definedName>
    <definedName name="BExU4G31RRVLJ3AC6E1FNEFMXM3O" localSheetId="4" hidden="1">#REF!</definedName>
    <definedName name="BExU4G31RRVLJ3AC6E1FNEFMXM3O" hidden="1">#REF!</definedName>
    <definedName name="BExU4GDVLPUEWBA4MRYRTQAUNO7B" localSheetId="10" hidden="1">#REF!</definedName>
    <definedName name="BExU4GDVLPUEWBA4MRYRTQAUNO7B" localSheetId="11" hidden="1">#REF!</definedName>
    <definedName name="BExU4GDVLPUEWBA4MRYRTQAUNO7B" localSheetId="19" hidden="1">#REF!</definedName>
    <definedName name="BExU4GDVLPUEWBA4MRYRTQAUNO7B" localSheetId="4" hidden="1">#REF!</definedName>
    <definedName name="BExU4GDVLPUEWBA4MRYRTQAUNO7B" hidden="1">#REF!</definedName>
    <definedName name="BExU4I148DA7PRCCISLWQ6ABXFK6" localSheetId="10" hidden="1">#REF!</definedName>
    <definedName name="BExU4I148DA7PRCCISLWQ6ABXFK6" localSheetId="11" hidden="1">#REF!</definedName>
    <definedName name="BExU4I148DA7PRCCISLWQ6ABXFK6" localSheetId="19" hidden="1">#REF!</definedName>
    <definedName name="BExU4I148DA7PRCCISLWQ6ABXFK6" localSheetId="4" hidden="1">#REF!</definedName>
    <definedName name="BExU4I148DA7PRCCISLWQ6ABXFK6" hidden="1">#REF!</definedName>
    <definedName name="BExU4L101H2KQHVKCKQ4PBAWZV6K" localSheetId="10" hidden="1">#REF!</definedName>
    <definedName name="BExU4L101H2KQHVKCKQ4PBAWZV6K" localSheetId="11" hidden="1">#REF!</definedName>
    <definedName name="BExU4L101H2KQHVKCKQ4PBAWZV6K" localSheetId="19" hidden="1">#REF!</definedName>
    <definedName name="BExU4L101H2KQHVKCKQ4PBAWZV6K" localSheetId="4" hidden="1">#REF!</definedName>
    <definedName name="BExU4L101H2KQHVKCKQ4PBAWZV6K" hidden="1">#REF!</definedName>
    <definedName name="BExU4NA00RRRBGRT6TOB0MXZRCRZ" localSheetId="10" hidden="1">#REF!</definedName>
    <definedName name="BExU4NA00RRRBGRT6TOB0MXZRCRZ" localSheetId="11" hidden="1">#REF!</definedName>
    <definedName name="BExU4NA00RRRBGRT6TOB0MXZRCRZ" localSheetId="19" hidden="1">#REF!</definedName>
    <definedName name="BExU4NA00RRRBGRT6TOB0MXZRCRZ" localSheetId="4" hidden="1">#REF!</definedName>
    <definedName name="BExU4NA00RRRBGRT6TOB0MXZRCRZ" hidden="1">#REF!</definedName>
    <definedName name="BExU51IFNZXPBDES28457LR8X60M" localSheetId="10" hidden="1">#REF!</definedName>
    <definedName name="BExU51IFNZXPBDES28457LR8X60M" localSheetId="11" hidden="1">#REF!</definedName>
    <definedName name="BExU51IFNZXPBDES28457LR8X60M" localSheetId="19" hidden="1">#REF!</definedName>
    <definedName name="BExU51IFNZXPBDES28457LR8X60M" localSheetId="4" hidden="1">#REF!</definedName>
    <definedName name="BExU51IFNZXPBDES28457LR8X60M" hidden="1">#REF!</definedName>
    <definedName name="BExU529I6YHVOG83TJHWSILIQU1S" localSheetId="10" hidden="1">#REF!</definedName>
    <definedName name="BExU529I6YHVOG83TJHWSILIQU1S" localSheetId="11" hidden="1">#REF!</definedName>
    <definedName name="BExU529I6YHVOG83TJHWSILIQU1S" localSheetId="19" hidden="1">#REF!</definedName>
    <definedName name="BExU529I6YHVOG83TJHWSILIQU1S" localSheetId="4" hidden="1">#REF!</definedName>
    <definedName name="BExU529I6YHVOG83TJHWSILIQU1S" hidden="1">#REF!</definedName>
    <definedName name="BExU57YCIKPRD8QWL6EU0YR3NG3J" localSheetId="10" hidden="1">#REF!</definedName>
    <definedName name="BExU57YCIKPRD8QWL6EU0YR3NG3J" localSheetId="11" hidden="1">#REF!</definedName>
    <definedName name="BExU57YCIKPRD8QWL6EU0YR3NG3J" localSheetId="19" hidden="1">#REF!</definedName>
    <definedName name="BExU57YCIKPRD8QWL6EU0YR3NG3J" localSheetId="4" hidden="1">#REF!</definedName>
    <definedName name="BExU57YCIKPRD8QWL6EU0YR3NG3J" hidden="1">#REF!</definedName>
    <definedName name="BExU5DSTBWXLN6E59B757KRWRI6E" localSheetId="10" hidden="1">#REF!</definedName>
    <definedName name="BExU5DSTBWXLN6E59B757KRWRI6E" localSheetId="11" hidden="1">#REF!</definedName>
    <definedName name="BExU5DSTBWXLN6E59B757KRWRI6E" localSheetId="19" hidden="1">#REF!</definedName>
    <definedName name="BExU5DSTBWXLN6E59B757KRWRI6E" localSheetId="4" hidden="1">#REF!</definedName>
    <definedName name="BExU5DSTBWXLN6E59B757KRWRI6E" hidden="1">#REF!</definedName>
    <definedName name="BExU5TDWM8NNDHYPQ7OQODTQ368A" localSheetId="10" hidden="1">#REF!</definedName>
    <definedName name="BExU5TDWM8NNDHYPQ7OQODTQ368A" localSheetId="11" hidden="1">#REF!</definedName>
    <definedName name="BExU5TDWM8NNDHYPQ7OQODTQ368A" localSheetId="19" hidden="1">#REF!</definedName>
    <definedName name="BExU5TDWM8NNDHYPQ7OQODTQ368A" localSheetId="4" hidden="1">#REF!</definedName>
    <definedName name="BExU5TDWM8NNDHYPQ7OQODTQ368A" hidden="1">#REF!</definedName>
    <definedName name="BExU5X4OX1V1XHS6WSSORVQPP6Z3" localSheetId="10" hidden="1">#REF!</definedName>
    <definedName name="BExU5X4OX1V1XHS6WSSORVQPP6Z3" localSheetId="11" hidden="1">#REF!</definedName>
    <definedName name="BExU5X4OX1V1XHS6WSSORVQPP6Z3" localSheetId="19" hidden="1">#REF!</definedName>
    <definedName name="BExU5X4OX1V1XHS6WSSORVQPP6Z3" localSheetId="4" hidden="1">#REF!</definedName>
    <definedName name="BExU5X4OX1V1XHS6WSSORVQPP6Z3" hidden="1">#REF!</definedName>
    <definedName name="BExU5XVPARTFMRYHNUTBKDIL4UJN" localSheetId="10" hidden="1">#REF!</definedName>
    <definedName name="BExU5XVPARTFMRYHNUTBKDIL4UJN" localSheetId="11" hidden="1">#REF!</definedName>
    <definedName name="BExU5XVPARTFMRYHNUTBKDIL4UJN" localSheetId="19" hidden="1">#REF!</definedName>
    <definedName name="BExU5XVPARTFMRYHNUTBKDIL4UJN" localSheetId="4" hidden="1">#REF!</definedName>
    <definedName name="BExU5XVPARTFMRYHNUTBKDIL4UJN" hidden="1">#REF!</definedName>
    <definedName name="BExU66KMFBAP8JCVG9VM1RD1TNFF" localSheetId="10" hidden="1">#REF!</definedName>
    <definedName name="BExU66KMFBAP8JCVG9VM1RD1TNFF" localSheetId="11" hidden="1">#REF!</definedName>
    <definedName name="BExU66KMFBAP8JCVG9VM1RD1TNFF" localSheetId="19" hidden="1">#REF!</definedName>
    <definedName name="BExU66KMFBAP8JCVG9VM1RD1TNFF" localSheetId="4" hidden="1">#REF!</definedName>
    <definedName name="BExU66KMFBAP8JCVG9VM1RD1TNFF" hidden="1">#REF!</definedName>
    <definedName name="BExU68IOM3CB3TACNAE9565TW7SH" localSheetId="10" hidden="1">#REF!</definedName>
    <definedName name="BExU68IOM3CB3TACNAE9565TW7SH" localSheetId="11" hidden="1">#REF!</definedName>
    <definedName name="BExU68IOM3CB3TACNAE9565TW7SH" localSheetId="19" hidden="1">#REF!</definedName>
    <definedName name="BExU68IOM3CB3TACNAE9565TW7SH" localSheetId="4" hidden="1">#REF!</definedName>
    <definedName name="BExU68IOM3CB3TACNAE9565TW7SH" hidden="1">#REF!</definedName>
    <definedName name="BExU6AM82KN21E82HMWVP3LWP9IL" localSheetId="10" hidden="1">#REF!</definedName>
    <definedName name="BExU6AM82KN21E82HMWVP3LWP9IL" localSheetId="11" hidden="1">#REF!</definedName>
    <definedName name="BExU6AM82KN21E82HMWVP3LWP9IL" localSheetId="19" hidden="1">#REF!</definedName>
    <definedName name="BExU6AM82KN21E82HMWVP3LWP9IL" localSheetId="4" hidden="1">#REF!</definedName>
    <definedName name="BExU6AM82KN21E82HMWVP3LWP9IL" hidden="1">#REF!</definedName>
    <definedName name="BExU6FEU1MRHU98R9YOJC5OKUJ6L" localSheetId="10" hidden="1">#REF!</definedName>
    <definedName name="BExU6FEU1MRHU98R9YOJC5OKUJ6L" localSheetId="11" hidden="1">#REF!</definedName>
    <definedName name="BExU6FEU1MRHU98R9YOJC5OKUJ6L" localSheetId="19" hidden="1">#REF!</definedName>
    <definedName name="BExU6FEU1MRHU98R9YOJC5OKUJ6L" localSheetId="4" hidden="1">#REF!</definedName>
    <definedName name="BExU6FEU1MRHU98R9YOJC5OKUJ6L" hidden="1">#REF!</definedName>
    <definedName name="BExU6KIAJ663Y8W8QMU4HCF183DF" localSheetId="10" hidden="1">#REF!</definedName>
    <definedName name="BExU6KIAJ663Y8W8QMU4HCF183DF" localSheetId="11" hidden="1">#REF!</definedName>
    <definedName name="BExU6KIAJ663Y8W8QMU4HCF183DF" localSheetId="19" hidden="1">#REF!</definedName>
    <definedName name="BExU6KIAJ663Y8W8QMU4HCF183DF" localSheetId="4" hidden="1">#REF!</definedName>
    <definedName name="BExU6KIAJ663Y8W8QMU4HCF183DF" hidden="1">#REF!</definedName>
    <definedName name="BExU6KT19B4PG6SHXFBGBPLM66KT" localSheetId="10" hidden="1">#REF!</definedName>
    <definedName name="BExU6KT19B4PG6SHXFBGBPLM66KT" localSheetId="11" hidden="1">#REF!</definedName>
    <definedName name="BExU6KT19B4PG6SHXFBGBPLM66KT" localSheetId="19" hidden="1">#REF!</definedName>
    <definedName name="BExU6KT19B4PG6SHXFBGBPLM66KT" localSheetId="4" hidden="1">#REF!</definedName>
    <definedName name="BExU6KT19B4PG6SHXFBGBPLM66KT" hidden="1">#REF!</definedName>
    <definedName name="BExU6PAVKIOAIMQ9XQIHHF1SUAGO" localSheetId="10" hidden="1">#REF!</definedName>
    <definedName name="BExU6PAVKIOAIMQ9XQIHHF1SUAGO" localSheetId="11" hidden="1">#REF!</definedName>
    <definedName name="BExU6PAVKIOAIMQ9XQIHHF1SUAGO" localSheetId="19" hidden="1">#REF!</definedName>
    <definedName name="BExU6PAVKIOAIMQ9XQIHHF1SUAGO" localSheetId="4" hidden="1">#REF!</definedName>
    <definedName name="BExU6PAVKIOAIMQ9XQIHHF1SUAGO" hidden="1">#REF!</definedName>
    <definedName name="BExU6WXXC7SSQDMHSLUN5C2V4IYX" localSheetId="10" hidden="1">#REF!</definedName>
    <definedName name="BExU6WXXC7SSQDMHSLUN5C2V4IYX" localSheetId="11" hidden="1">#REF!</definedName>
    <definedName name="BExU6WXXC7SSQDMHSLUN5C2V4IYX" localSheetId="19" hidden="1">#REF!</definedName>
    <definedName name="BExU6WXXC7SSQDMHSLUN5C2V4IYX" localSheetId="4" hidden="1">#REF!</definedName>
    <definedName name="BExU6WXXC7SSQDMHSLUN5C2V4IYX" hidden="1">#REF!</definedName>
    <definedName name="BExU73387E74XE8A9UKZLZNJYY65" localSheetId="10" hidden="1">#REF!</definedName>
    <definedName name="BExU73387E74XE8A9UKZLZNJYY65" localSheetId="11" hidden="1">#REF!</definedName>
    <definedName name="BExU73387E74XE8A9UKZLZNJYY65" localSheetId="19" hidden="1">#REF!</definedName>
    <definedName name="BExU73387E74XE8A9UKZLZNJYY65" localSheetId="4" hidden="1">#REF!</definedName>
    <definedName name="BExU73387E74XE8A9UKZLZNJYY65" hidden="1">#REF!</definedName>
    <definedName name="BExU76ZHCJM8I7VSICCMSTC33O6U" localSheetId="10" hidden="1">#REF!</definedName>
    <definedName name="BExU76ZHCJM8I7VSICCMSTC33O6U" localSheetId="11" hidden="1">#REF!</definedName>
    <definedName name="BExU76ZHCJM8I7VSICCMSTC33O6U" localSheetId="19" hidden="1">#REF!</definedName>
    <definedName name="BExU76ZHCJM8I7VSICCMSTC33O6U" localSheetId="4" hidden="1">#REF!</definedName>
    <definedName name="BExU76ZHCJM8I7VSICCMSTC33O6U" hidden="1">#REF!</definedName>
    <definedName name="BExU7BBTUF8BQ42DSGM94X5TG5GF" localSheetId="10" hidden="1">#REF!</definedName>
    <definedName name="BExU7BBTUF8BQ42DSGM94X5TG5GF" localSheetId="11" hidden="1">#REF!</definedName>
    <definedName name="BExU7BBTUF8BQ42DSGM94X5TG5GF" localSheetId="19" hidden="1">#REF!</definedName>
    <definedName name="BExU7BBTUF8BQ42DSGM94X5TG5GF" localSheetId="4" hidden="1">#REF!</definedName>
    <definedName name="BExU7BBTUF8BQ42DSGM94X5TG5GF" hidden="1">#REF!</definedName>
    <definedName name="BExU7HH4EAHFQHT4AXKGWAWZP3I0" localSheetId="10" hidden="1">#REF!</definedName>
    <definedName name="BExU7HH4EAHFQHT4AXKGWAWZP3I0" localSheetId="11" hidden="1">#REF!</definedName>
    <definedName name="BExU7HH4EAHFQHT4AXKGWAWZP3I0" localSheetId="19" hidden="1">#REF!</definedName>
    <definedName name="BExU7HH4EAHFQHT4AXKGWAWZP3I0" localSheetId="4" hidden="1">#REF!</definedName>
    <definedName name="BExU7HH4EAHFQHT4AXKGWAWZP3I0" hidden="1">#REF!</definedName>
    <definedName name="BExU7MF1ZVPDHOSMCAXOSYICHZ4I" localSheetId="10" hidden="1">#REF!</definedName>
    <definedName name="BExU7MF1ZVPDHOSMCAXOSYICHZ4I" localSheetId="11" hidden="1">#REF!</definedName>
    <definedName name="BExU7MF1ZVPDHOSMCAXOSYICHZ4I" localSheetId="19" hidden="1">#REF!</definedName>
    <definedName name="BExU7MF1ZVPDHOSMCAXOSYICHZ4I" localSheetId="4" hidden="1">#REF!</definedName>
    <definedName name="BExU7MF1ZVPDHOSMCAXOSYICHZ4I" hidden="1">#REF!</definedName>
    <definedName name="BExU7O2BJ6D5YCKEL6FD2EFCWYRX" localSheetId="10" hidden="1">#REF!</definedName>
    <definedName name="BExU7O2BJ6D5YCKEL6FD2EFCWYRX" localSheetId="11" hidden="1">#REF!</definedName>
    <definedName name="BExU7O2BJ6D5YCKEL6FD2EFCWYRX" localSheetId="19" hidden="1">#REF!</definedName>
    <definedName name="BExU7O2BJ6D5YCKEL6FD2EFCWYRX" localSheetId="4" hidden="1">#REF!</definedName>
    <definedName name="BExU7O2BJ6D5YCKEL6FD2EFCWYRX" hidden="1">#REF!</definedName>
    <definedName name="BExU7Q0JS9YIUKUPNSSAIDK2KJAV" localSheetId="10" hidden="1">#REF!</definedName>
    <definedName name="BExU7Q0JS9YIUKUPNSSAIDK2KJAV" localSheetId="11" hidden="1">#REF!</definedName>
    <definedName name="BExU7Q0JS9YIUKUPNSSAIDK2KJAV" localSheetId="19" hidden="1">#REF!</definedName>
    <definedName name="BExU7Q0JS9YIUKUPNSSAIDK2KJAV" localSheetId="4" hidden="1">#REF!</definedName>
    <definedName name="BExU7Q0JS9YIUKUPNSSAIDK2KJAV" hidden="1">#REF!</definedName>
    <definedName name="BExU80I6AE5OU7P7F5V7HWIZBJ4P" localSheetId="10" hidden="1">#REF!</definedName>
    <definedName name="BExU80I6AE5OU7P7F5V7HWIZBJ4P" localSheetId="11" hidden="1">#REF!</definedName>
    <definedName name="BExU80I6AE5OU7P7F5V7HWIZBJ4P" localSheetId="19" hidden="1">#REF!</definedName>
    <definedName name="BExU80I6AE5OU7P7F5V7HWIZBJ4P" localSheetId="4" hidden="1">#REF!</definedName>
    <definedName name="BExU80I6AE5OU7P7F5V7HWIZBJ4P" hidden="1">#REF!</definedName>
    <definedName name="BExU86NB26MCPYIISZ36HADONGT2" localSheetId="10" hidden="1">#REF!</definedName>
    <definedName name="BExU86NB26MCPYIISZ36HADONGT2" localSheetId="11" hidden="1">#REF!</definedName>
    <definedName name="BExU86NB26MCPYIISZ36HADONGT2" localSheetId="19" hidden="1">#REF!</definedName>
    <definedName name="BExU86NB26MCPYIISZ36HADONGT2" localSheetId="4" hidden="1">#REF!</definedName>
    <definedName name="BExU86NB26MCPYIISZ36HADONGT2" hidden="1">#REF!</definedName>
    <definedName name="BExU885EZZNSZV3GP298UJ8LB7OL" localSheetId="10" hidden="1">#REF!</definedName>
    <definedName name="BExU885EZZNSZV3GP298UJ8LB7OL" localSheetId="11" hidden="1">#REF!</definedName>
    <definedName name="BExU885EZZNSZV3GP298UJ8LB7OL" localSheetId="19" hidden="1">#REF!</definedName>
    <definedName name="BExU885EZZNSZV3GP298UJ8LB7OL" localSheetId="4" hidden="1">#REF!</definedName>
    <definedName name="BExU885EZZNSZV3GP298UJ8LB7OL" hidden="1">#REF!</definedName>
    <definedName name="BExU8FSAUP9TUZ1NO9WXK80QPHWV" localSheetId="10" hidden="1">#REF!</definedName>
    <definedName name="BExU8FSAUP9TUZ1NO9WXK80QPHWV" localSheetId="11" hidden="1">#REF!</definedName>
    <definedName name="BExU8FSAUP9TUZ1NO9WXK80QPHWV" localSheetId="19" hidden="1">#REF!</definedName>
    <definedName name="BExU8FSAUP9TUZ1NO9WXK80QPHWV" localSheetId="4" hidden="1">#REF!</definedName>
    <definedName name="BExU8FSAUP9TUZ1NO9WXK80QPHWV" hidden="1">#REF!</definedName>
    <definedName name="BExU8KFLAN778MBN93NYZB0FV30G" localSheetId="10" hidden="1">#REF!</definedName>
    <definedName name="BExU8KFLAN778MBN93NYZB0FV30G" localSheetId="11" hidden="1">#REF!</definedName>
    <definedName name="BExU8KFLAN778MBN93NYZB0FV30G" localSheetId="19" hidden="1">#REF!</definedName>
    <definedName name="BExU8KFLAN778MBN93NYZB0FV30G" localSheetId="4" hidden="1">#REF!</definedName>
    <definedName name="BExU8KFLAN778MBN93NYZB0FV30G" hidden="1">#REF!</definedName>
    <definedName name="BExU8UX9JX3XLB47YZ8GFXE0V7R2" localSheetId="10" hidden="1">#REF!</definedName>
    <definedName name="BExU8UX9JX3XLB47YZ8GFXE0V7R2" localSheetId="11" hidden="1">#REF!</definedName>
    <definedName name="BExU8UX9JX3XLB47YZ8GFXE0V7R2" localSheetId="19" hidden="1">#REF!</definedName>
    <definedName name="BExU8UX9JX3XLB47YZ8GFXE0V7R2" localSheetId="4" hidden="1">#REF!</definedName>
    <definedName name="BExU8UX9JX3XLB47YZ8GFXE0V7R2" hidden="1">#REF!</definedName>
    <definedName name="BExU91DC3DGKPZD6LTER2IRTF89C" localSheetId="10" hidden="1">#REF!</definedName>
    <definedName name="BExU91DC3DGKPZD6LTER2IRTF89C" localSheetId="11" hidden="1">#REF!</definedName>
    <definedName name="BExU91DC3DGKPZD6LTER2IRTF89C" localSheetId="19" hidden="1">#REF!</definedName>
    <definedName name="BExU91DC3DGKPZD6LTER2IRTF89C" localSheetId="4" hidden="1">#REF!</definedName>
    <definedName name="BExU91DC3DGKPZD6LTER2IRTF89C" hidden="1">#REF!</definedName>
    <definedName name="BExU96M1J7P9DZQ3S9H0C12KGYTW" localSheetId="10" hidden="1">#REF!</definedName>
    <definedName name="BExU96M1J7P9DZQ3S9H0C12KGYTW" localSheetId="11" hidden="1">#REF!</definedName>
    <definedName name="BExU96M1J7P9DZQ3S9H0C12KGYTW" localSheetId="19" hidden="1">#REF!</definedName>
    <definedName name="BExU96M1J7P9DZQ3S9H0C12KGYTW" localSheetId="4" hidden="1">#REF!</definedName>
    <definedName name="BExU96M1J7P9DZQ3S9H0C12KGYTW" hidden="1">#REF!</definedName>
    <definedName name="BExU9F05OR1GZ3057R6UL3WPEIYI" localSheetId="10" hidden="1">#REF!</definedName>
    <definedName name="BExU9F05OR1GZ3057R6UL3WPEIYI" localSheetId="11" hidden="1">#REF!</definedName>
    <definedName name="BExU9F05OR1GZ3057R6UL3WPEIYI" localSheetId="19" hidden="1">#REF!</definedName>
    <definedName name="BExU9F05OR1GZ3057R6UL3WPEIYI" localSheetId="4" hidden="1">#REF!</definedName>
    <definedName name="BExU9F05OR1GZ3057R6UL3WPEIYI" hidden="1">#REF!</definedName>
    <definedName name="BExU9GCSO5YILIKG6VAHN13DL75K" localSheetId="10" hidden="1">#REF!</definedName>
    <definedName name="BExU9GCSO5YILIKG6VAHN13DL75K" localSheetId="11" hidden="1">#REF!</definedName>
    <definedName name="BExU9GCSO5YILIKG6VAHN13DL75K" localSheetId="19" hidden="1">#REF!</definedName>
    <definedName name="BExU9GCSO5YILIKG6VAHN13DL75K" localSheetId="4" hidden="1">#REF!</definedName>
    <definedName name="BExU9GCSO5YILIKG6VAHN13DL75K" hidden="1">#REF!</definedName>
    <definedName name="BExU9KJOZLO15N11MJVN782NFGJ0" localSheetId="10" hidden="1">#REF!</definedName>
    <definedName name="BExU9KJOZLO15N11MJVN782NFGJ0" localSheetId="11" hidden="1">#REF!</definedName>
    <definedName name="BExU9KJOZLO15N11MJVN782NFGJ0" localSheetId="19" hidden="1">#REF!</definedName>
    <definedName name="BExU9KJOZLO15N11MJVN782NFGJ0" localSheetId="4" hidden="1">#REF!</definedName>
    <definedName name="BExU9KJOZLO15N11MJVN782NFGJ0" hidden="1">#REF!</definedName>
    <definedName name="BExU9LG29XU2K1GNKRO4438JYQZE" localSheetId="10" hidden="1">#REF!</definedName>
    <definedName name="BExU9LG29XU2K1GNKRO4438JYQZE" localSheetId="11" hidden="1">#REF!</definedName>
    <definedName name="BExU9LG29XU2K1GNKRO4438JYQZE" localSheetId="19" hidden="1">#REF!</definedName>
    <definedName name="BExU9LG29XU2K1GNKRO4438JYQZE" localSheetId="4" hidden="1">#REF!</definedName>
    <definedName name="BExU9LG29XU2K1GNKRO4438JYQZE" hidden="1">#REF!</definedName>
    <definedName name="BExU9RW36I5Z6JIXUIUB3PJH86LT" localSheetId="10" hidden="1">#REF!</definedName>
    <definedName name="BExU9RW36I5Z6JIXUIUB3PJH86LT" localSheetId="11" hidden="1">#REF!</definedName>
    <definedName name="BExU9RW36I5Z6JIXUIUB3PJH86LT" localSheetId="19" hidden="1">#REF!</definedName>
    <definedName name="BExU9RW36I5Z6JIXUIUB3PJH86LT" localSheetId="4" hidden="1">#REF!</definedName>
    <definedName name="BExU9RW36I5Z6JIXUIUB3PJH86LT" hidden="1">#REF!</definedName>
    <definedName name="BExUA28AO7OWDG3H23Q0CL4B7BHW" localSheetId="10" hidden="1">#REF!</definedName>
    <definedName name="BExUA28AO7OWDG3H23Q0CL4B7BHW" localSheetId="11" hidden="1">#REF!</definedName>
    <definedName name="BExUA28AO7OWDG3H23Q0CL4B7BHW" localSheetId="19" hidden="1">#REF!</definedName>
    <definedName name="BExUA28AO7OWDG3H23Q0CL4B7BHW" localSheetId="4" hidden="1">#REF!</definedName>
    <definedName name="BExUA28AO7OWDG3H23Q0CL4B7BHW" hidden="1">#REF!</definedName>
    <definedName name="BExUA5O923FFNEBY8BPO1TU3QGBM" localSheetId="10" hidden="1">#REF!</definedName>
    <definedName name="BExUA5O923FFNEBY8BPO1TU3QGBM" localSheetId="11" hidden="1">#REF!</definedName>
    <definedName name="BExUA5O923FFNEBY8BPO1TU3QGBM" localSheetId="19" hidden="1">#REF!</definedName>
    <definedName name="BExUA5O923FFNEBY8BPO1TU3QGBM" localSheetId="4" hidden="1">#REF!</definedName>
    <definedName name="BExUA5O923FFNEBY8BPO1TU3QGBM" hidden="1">#REF!</definedName>
    <definedName name="BExUA6Q4K25VH452AQ3ZIRBCMS61" localSheetId="10" hidden="1">#REF!</definedName>
    <definedName name="BExUA6Q4K25VH452AQ3ZIRBCMS61" localSheetId="11" hidden="1">#REF!</definedName>
    <definedName name="BExUA6Q4K25VH452AQ3ZIRBCMS61" localSheetId="19" hidden="1">#REF!</definedName>
    <definedName name="BExUA6Q4K25VH452AQ3ZIRBCMS61" localSheetId="4" hidden="1">#REF!</definedName>
    <definedName name="BExUA6Q4K25VH452AQ3ZIRBCMS61" hidden="1">#REF!</definedName>
    <definedName name="BExUAFV4JMBSM2SKBQL9NHL0NIBS" localSheetId="10" hidden="1">#REF!</definedName>
    <definedName name="BExUAFV4JMBSM2SKBQL9NHL0NIBS" localSheetId="11" hidden="1">#REF!</definedName>
    <definedName name="BExUAFV4JMBSM2SKBQL9NHL0NIBS" localSheetId="19" hidden="1">#REF!</definedName>
    <definedName name="BExUAFV4JMBSM2SKBQL9NHL0NIBS" localSheetId="4" hidden="1">#REF!</definedName>
    <definedName name="BExUAFV4JMBSM2SKBQL9NHL0NIBS" hidden="1">#REF!</definedName>
    <definedName name="BExUAMWQODKBXMRH1QCMJLJBF8M7" localSheetId="10" hidden="1">#REF!</definedName>
    <definedName name="BExUAMWQODKBXMRH1QCMJLJBF8M7" localSheetId="11" hidden="1">#REF!</definedName>
    <definedName name="BExUAMWQODKBXMRH1QCMJLJBF8M7" localSheetId="19" hidden="1">#REF!</definedName>
    <definedName name="BExUAMWQODKBXMRH1QCMJLJBF8M7" localSheetId="4" hidden="1">#REF!</definedName>
    <definedName name="BExUAMWQODKBXMRH1QCMJLJBF8M7" hidden="1">#REF!</definedName>
    <definedName name="BExUAX8WS5OPVLCDXRGKTU2QMTFO" localSheetId="10" hidden="1">#REF!</definedName>
    <definedName name="BExUAX8WS5OPVLCDXRGKTU2QMTFO" localSheetId="11" hidden="1">#REF!</definedName>
    <definedName name="BExUAX8WS5OPVLCDXRGKTU2QMTFO" localSheetId="19" hidden="1">#REF!</definedName>
    <definedName name="BExUAX8WS5OPVLCDXRGKTU2QMTFO" localSheetId="4" hidden="1">#REF!</definedName>
    <definedName name="BExUAX8WS5OPVLCDXRGKTU2QMTFO" hidden="1">#REF!</definedName>
    <definedName name="BExUB8HLEXSBVPZ5AXNQEK96F1N4" localSheetId="10" hidden="1">#REF!</definedName>
    <definedName name="BExUB8HLEXSBVPZ5AXNQEK96F1N4" localSheetId="11" hidden="1">#REF!</definedName>
    <definedName name="BExUB8HLEXSBVPZ5AXNQEK96F1N4" localSheetId="19" hidden="1">#REF!</definedName>
    <definedName name="BExUB8HLEXSBVPZ5AXNQEK96F1N4" localSheetId="4" hidden="1">#REF!</definedName>
    <definedName name="BExUB8HLEXSBVPZ5AXNQEK96F1N4" hidden="1">#REF!</definedName>
    <definedName name="BExUBCDVZIEA7YT0LPSMHL5ZSERQ" localSheetId="10" hidden="1">#REF!</definedName>
    <definedName name="BExUBCDVZIEA7YT0LPSMHL5ZSERQ" localSheetId="11" hidden="1">#REF!</definedName>
    <definedName name="BExUBCDVZIEA7YT0LPSMHL5ZSERQ" localSheetId="19" hidden="1">#REF!</definedName>
    <definedName name="BExUBCDVZIEA7YT0LPSMHL5ZSERQ" localSheetId="4" hidden="1">#REF!</definedName>
    <definedName name="BExUBCDVZIEA7YT0LPSMHL5ZSERQ" hidden="1">#REF!</definedName>
    <definedName name="BExUBKXBUCN760QYU7Q8GESBWOQH" localSheetId="10" hidden="1">#REF!</definedName>
    <definedName name="BExUBKXBUCN760QYU7Q8GESBWOQH" localSheetId="11" hidden="1">#REF!</definedName>
    <definedName name="BExUBKXBUCN760QYU7Q8GESBWOQH" localSheetId="19" hidden="1">#REF!</definedName>
    <definedName name="BExUBKXBUCN760QYU7Q8GESBWOQH" localSheetId="4" hidden="1">#REF!</definedName>
    <definedName name="BExUBKXBUCN760QYU7Q8GESBWOQH" hidden="1">#REF!</definedName>
    <definedName name="BExUBL83ED0P076RN9RJ8P1MZ299" localSheetId="10" hidden="1">#REF!</definedName>
    <definedName name="BExUBL83ED0P076RN9RJ8P1MZ299" localSheetId="11" hidden="1">#REF!</definedName>
    <definedName name="BExUBL83ED0P076RN9RJ8P1MZ299" localSheetId="19" hidden="1">#REF!</definedName>
    <definedName name="BExUBL83ED0P076RN9RJ8P1MZ299" localSheetId="4" hidden="1">#REF!</definedName>
    <definedName name="BExUBL83ED0P076RN9RJ8P1MZ299" hidden="1">#REF!</definedName>
    <definedName name="BExUC623BDYEODBN0N4DO6PJQ7NU" localSheetId="10" hidden="1">#REF!</definedName>
    <definedName name="BExUC623BDYEODBN0N4DO6PJQ7NU" localSheetId="11" hidden="1">#REF!</definedName>
    <definedName name="BExUC623BDYEODBN0N4DO6PJQ7NU" localSheetId="19" hidden="1">#REF!</definedName>
    <definedName name="BExUC623BDYEODBN0N4DO6PJQ7NU" localSheetId="4" hidden="1">#REF!</definedName>
    <definedName name="BExUC623BDYEODBN0N4DO6PJQ7NU" hidden="1">#REF!</definedName>
    <definedName name="BExUC8WH8TCKBB5313JGYYQ1WFLT" localSheetId="10" hidden="1">#REF!</definedName>
    <definedName name="BExUC8WH8TCKBB5313JGYYQ1WFLT" localSheetId="11" hidden="1">#REF!</definedName>
    <definedName name="BExUC8WH8TCKBB5313JGYYQ1WFLT" localSheetId="19" hidden="1">#REF!</definedName>
    <definedName name="BExUC8WH8TCKBB5313JGYYQ1WFLT" localSheetId="4" hidden="1">#REF!</definedName>
    <definedName name="BExUC8WH8TCKBB5313JGYYQ1WFLT" hidden="1">#REF!</definedName>
    <definedName name="BExUCFCDK6SPH86I6STXX8X3WMC4" localSheetId="10" hidden="1">#REF!</definedName>
    <definedName name="BExUCFCDK6SPH86I6STXX8X3WMC4" localSheetId="11" hidden="1">#REF!</definedName>
    <definedName name="BExUCFCDK6SPH86I6STXX8X3WMC4" localSheetId="19" hidden="1">#REF!</definedName>
    <definedName name="BExUCFCDK6SPH86I6STXX8X3WMC4" localSheetId="4" hidden="1">#REF!</definedName>
    <definedName name="BExUCFCDK6SPH86I6STXX8X3WMC4" hidden="1">#REF!</definedName>
    <definedName name="BExUCLC6AQ5KR6LXSAXV4QQ8ASVG" localSheetId="10" hidden="1">#REF!</definedName>
    <definedName name="BExUCLC6AQ5KR6LXSAXV4QQ8ASVG" localSheetId="11" hidden="1">#REF!</definedName>
    <definedName name="BExUCLC6AQ5KR6LXSAXV4QQ8ASVG" localSheetId="19" hidden="1">#REF!</definedName>
    <definedName name="BExUCLC6AQ5KR6LXSAXV4QQ8ASVG" localSheetId="4" hidden="1">#REF!</definedName>
    <definedName name="BExUCLC6AQ5KR6LXSAXV4QQ8ASVG" hidden="1">#REF!</definedName>
    <definedName name="BExUD4IOJ12X3PJG5WXNNGDRCKAP" localSheetId="10" hidden="1">#REF!</definedName>
    <definedName name="BExUD4IOJ12X3PJG5WXNNGDRCKAP" localSheetId="11" hidden="1">#REF!</definedName>
    <definedName name="BExUD4IOJ12X3PJG5WXNNGDRCKAP" localSheetId="19" hidden="1">#REF!</definedName>
    <definedName name="BExUD4IOJ12X3PJG5WXNNGDRCKAP" localSheetId="4" hidden="1">#REF!</definedName>
    <definedName name="BExUD4IOJ12X3PJG5WXNNGDRCKAP" hidden="1">#REF!</definedName>
    <definedName name="BExUD9WX9BWK72UWVSLYZJLAY5VY" localSheetId="10" hidden="1">#REF!</definedName>
    <definedName name="BExUD9WX9BWK72UWVSLYZJLAY5VY" localSheetId="11" hidden="1">#REF!</definedName>
    <definedName name="BExUD9WX9BWK72UWVSLYZJLAY5VY" localSheetId="19" hidden="1">#REF!</definedName>
    <definedName name="BExUD9WX9BWK72UWVSLYZJLAY5VY" localSheetId="4" hidden="1">#REF!</definedName>
    <definedName name="BExUD9WX9BWK72UWVSLYZJLAY5VY" hidden="1">#REF!</definedName>
    <definedName name="BExUDBEUJH9IACZDBL1VAUWPG0QW" localSheetId="10" hidden="1">#REF!</definedName>
    <definedName name="BExUDBEUJH9IACZDBL1VAUWPG0QW" localSheetId="11" hidden="1">#REF!</definedName>
    <definedName name="BExUDBEUJH9IACZDBL1VAUWPG0QW" localSheetId="19" hidden="1">#REF!</definedName>
    <definedName name="BExUDBEUJH9IACZDBL1VAUWPG0QW" localSheetId="4" hidden="1">#REF!</definedName>
    <definedName name="BExUDBEUJH9IACZDBL1VAUWPG0QW" hidden="1">#REF!</definedName>
    <definedName name="BExUDEV0CYVO7Y5IQQBEJ6FUY9S6" localSheetId="10" hidden="1">#REF!</definedName>
    <definedName name="BExUDEV0CYVO7Y5IQQBEJ6FUY9S6" localSheetId="11" hidden="1">#REF!</definedName>
    <definedName name="BExUDEV0CYVO7Y5IQQBEJ6FUY9S6" localSheetId="19" hidden="1">#REF!</definedName>
    <definedName name="BExUDEV0CYVO7Y5IQQBEJ6FUY9S6" localSheetId="4" hidden="1">#REF!</definedName>
    <definedName name="BExUDEV0CYVO7Y5IQQBEJ6FUY9S6" hidden="1">#REF!</definedName>
    <definedName name="BExUDWOXQGIZW0EAIIYLQUPXF8YV" localSheetId="10" hidden="1">#REF!</definedName>
    <definedName name="BExUDWOXQGIZW0EAIIYLQUPXF8YV" localSheetId="11" hidden="1">#REF!</definedName>
    <definedName name="BExUDWOXQGIZW0EAIIYLQUPXF8YV" localSheetId="19" hidden="1">#REF!</definedName>
    <definedName name="BExUDWOXQGIZW0EAIIYLQUPXF8YV" localSheetId="4" hidden="1">#REF!</definedName>
    <definedName name="BExUDWOXQGIZW0EAIIYLQUPXF8YV" hidden="1">#REF!</definedName>
    <definedName name="BExUDXAIC17W1FUU8Z10XUAVB7CS" localSheetId="10" hidden="1">#REF!</definedName>
    <definedName name="BExUDXAIC17W1FUU8Z10XUAVB7CS" localSheetId="11" hidden="1">#REF!</definedName>
    <definedName name="BExUDXAIC17W1FUU8Z10XUAVB7CS" localSheetId="19" hidden="1">#REF!</definedName>
    <definedName name="BExUDXAIC17W1FUU8Z10XUAVB7CS" localSheetId="4" hidden="1">#REF!</definedName>
    <definedName name="BExUDXAIC17W1FUU8Z10XUAVB7CS" hidden="1">#REF!</definedName>
    <definedName name="BExUE5OMY7OAJQ9WR8C8HG311ORP" localSheetId="10" hidden="1">#REF!</definedName>
    <definedName name="BExUE5OMY7OAJQ9WR8C8HG311ORP" localSheetId="11" hidden="1">#REF!</definedName>
    <definedName name="BExUE5OMY7OAJQ9WR8C8HG311ORP" localSheetId="19" hidden="1">#REF!</definedName>
    <definedName name="BExUE5OMY7OAJQ9WR8C8HG311ORP" localSheetId="4" hidden="1">#REF!</definedName>
    <definedName name="BExUE5OMY7OAJQ9WR8C8HG311ORP" hidden="1">#REF!</definedName>
    <definedName name="BExUEFKOQWXXGRNLAOJV2BJ66UB8" localSheetId="10" hidden="1">#REF!</definedName>
    <definedName name="BExUEFKOQWXXGRNLAOJV2BJ66UB8" localSheetId="11" hidden="1">#REF!</definedName>
    <definedName name="BExUEFKOQWXXGRNLAOJV2BJ66UB8" localSheetId="19" hidden="1">#REF!</definedName>
    <definedName name="BExUEFKOQWXXGRNLAOJV2BJ66UB8" localSheetId="4" hidden="1">#REF!</definedName>
    <definedName name="BExUEFKOQWXXGRNLAOJV2BJ66UB8" hidden="1">#REF!</definedName>
    <definedName name="BExUEJGX3OQQP5KFRJSRCZ70EI9V" localSheetId="10" hidden="1">#REF!</definedName>
    <definedName name="BExUEJGX3OQQP5KFRJSRCZ70EI9V" localSheetId="11" hidden="1">#REF!</definedName>
    <definedName name="BExUEJGX3OQQP5KFRJSRCZ70EI9V" localSheetId="19" hidden="1">#REF!</definedName>
    <definedName name="BExUEJGX3OQQP5KFRJSRCZ70EI9V" localSheetId="4" hidden="1">#REF!</definedName>
    <definedName name="BExUEJGX3OQQP5KFRJSRCZ70EI9V" hidden="1">#REF!</definedName>
    <definedName name="BExUEYR71COFS2X8PDNU21IPMQEU" localSheetId="10" hidden="1">#REF!</definedName>
    <definedName name="BExUEYR71COFS2X8PDNU21IPMQEU" localSheetId="11" hidden="1">#REF!</definedName>
    <definedName name="BExUEYR71COFS2X8PDNU21IPMQEU" localSheetId="19" hidden="1">#REF!</definedName>
    <definedName name="BExUEYR71COFS2X8PDNU21IPMQEU" localSheetId="4" hidden="1">#REF!</definedName>
    <definedName name="BExUEYR71COFS2X8PDNU21IPMQEU" hidden="1">#REF!</definedName>
    <definedName name="BExVPRLJ9I6RX45EDVFSQGCPJSOK" localSheetId="10" hidden="1">#REF!</definedName>
    <definedName name="BExVPRLJ9I6RX45EDVFSQGCPJSOK" localSheetId="11" hidden="1">#REF!</definedName>
    <definedName name="BExVPRLJ9I6RX45EDVFSQGCPJSOK" localSheetId="19" hidden="1">#REF!</definedName>
    <definedName name="BExVPRLJ9I6RX45EDVFSQGCPJSOK" localSheetId="4" hidden="1">#REF!</definedName>
    <definedName name="BExVPRLJ9I6RX45EDVFSQGCPJSOK" hidden="1">#REF!</definedName>
    <definedName name="BExVSL787C8E4HFQZ2NVLT35I2XV" localSheetId="10" hidden="1">#REF!</definedName>
    <definedName name="BExVSL787C8E4HFQZ2NVLT35I2XV" localSheetId="11" hidden="1">#REF!</definedName>
    <definedName name="BExVSL787C8E4HFQZ2NVLT35I2XV" localSheetId="19" hidden="1">#REF!</definedName>
    <definedName name="BExVSL787C8E4HFQZ2NVLT35I2XV" localSheetId="4" hidden="1">#REF!</definedName>
    <definedName name="BExVSL787C8E4HFQZ2NVLT35I2XV" hidden="1">#REF!</definedName>
    <definedName name="BExVSTFTVV14SFGHQUOJL5SQ5TX9" localSheetId="10" hidden="1">#REF!</definedName>
    <definedName name="BExVSTFTVV14SFGHQUOJL5SQ5TX9" localSheetId="11" hidden="1">#REF!</definedName>
    <definedName name="BExVSTFTVV14SFGHQUOJL5SQ5TX9" localSheetId="19" hidden="1">#REF!</definedName>
    <definedName name="BExVSTFTVV14SFGHQUOJL5SQ5TX9" localSheetId="4" hidden="1">#REF!</definedName>
    <definedName name="BExVSTFTVV14SFGHQUOJL5SQ5TX9" hidden="1">#REF!</definedName>
    <definedName name="BExVT3MPE8LQ5JFN3HQIFKSQ80U4" localSheetId="10" hidden="1">#REF!</definedName>
    <definedName name="BExVT3MPE8LQ5JFN3HQIFKSQ80U4" localSheetId="11" hidden="1">#REF!</definedName>
    <definedName name="BExVT3MPE8LQ5JFN3HQIFKSQ80U4" localSheetId="19" hidden="1">#REF!</definedName>
    <definedName name="BExVT3MPE8LQ5JFN3HQIFKSQ80U4" localSheetId="4" hidden="1">#REF!</definedName>
    <definedName name="BExVT3MPE8LQ5JFN3HQIFKSQ80U4" hidden="1">#REF!</definedName>
    <definedName name="BExVT7TRK3NZHPME2TFBXOF1WBR9" localSheetId="10" hidden="1">#REF!</definedName>
    <definedName name="BExVT7TRK3NZHPME2TFBXOF1WBR9" localSheetId="11" hidden="1">#REF!</definedName>
    <definedName name="BExVT7TRK3NZHPME2TFBXOF1WBR9" localSheetId="19" hidden="1">#REF!</definedName>
    <definedName name="BExVT7TRK3NZHPME2TFBXOF1WBR9" localSheetId="4" hidden="1">#REF!</definedName>
    <definedName name="BExVT7TRK3NZHPME2TFBXOF1WBR9" hidden="1">#REF!</definedName>
    <definedName name="BExVT9H0R0T7WGQAAC0HABMG54YM" localSheetId="10" hidden="1">#REF!</definedName>
    <definedName name="BExVT9H0R0T7WGQAAC0HABMG54YM" localSheetId="11" hidden="1">#REF!</definedName>
    <definedName name="BExVT9H0R0T7WGQAAC0HABMG54YM" localSheetId="19" hidden="1">#REF!</definedName>
    <definedName name="BExVT9H0R0T7WGQAAC0HABMG54YM" localSheetId="4" hidden="1">#REF!</definedName>
    <definedName name="BExVT9H0R0T7WGQAAC0HABMG54YM" hidden="1">#REF!</definedName>
    <definedName name="BExVTCMDDEDGLUIMUU6BSFHEWTOP" localSheetId="10" hidden="1">#REF!</definedName>
    <definedName name="BExVTCMDDEDGLUIMUU6BSFHEWTOP" localSheetId="11" hidden="1">#REF!</definedName>
    <definedName name="BExVTCMDDEDGLUIMUU6BSFHEWTOP" localSheetId="19" hidden="1">#REF!</definedName>
    <definedName name="BExVTCMDDEDGLUIMUU6BSFHEWTOP" localSheetId="4" hidden="1">#REF!</definedName>
    <definedName name="BExVTCMDDEDGLUIMUU6BSFHEWTOP" hidden="1">#REF!</definedName>
    <definedName name="BExVTCMDQMLKRA2NQR72XU6Y54IK" localSheetId="10" hidden="1">#REF!</definedName>
    <definedName name="BExVTCMDQMLKRA2NQR72XU6Y54IK" localSheetId="11" hidden="1">#REF!</definedName>
    <definedName name="BExVTCMDQMLKRA2NQR72XU6Y54IK" localSheetId="19" hidden="1">#REF!</definedName>
    <definedName name="BExVTCMDQMLKRA2NQR72XU6Y54IK" localSheetId="4" hidden="1">#REF!</definedName>
    <definedName name="BExVTCMDQMLKRA2NQR72XU6Y54IK" hidden="1">#REF!</definedName>
    <definedName name="BExVTCRV8FQ5U9OYWWL44N6KFNHU" localSheetId="10" hidden="1">#REF!</definedName>
    <definedName name="BExVTCRV8FQ5U9OYWWL44N6KFNHU" localSheetId="11" hidden="1">#REF!</definedName>
    <definedName name="BExVTCRV8FQ5U9OYWWL44N6KFNHU" localSheetId="19" hidden="1">#REF!</definedName>
    <definedName name="BExVTCRV8FQ5U9OYWWL44N6KFNHU" localSheetId="4" hidden="1">#REF!</definedName>
    <definedName name="BExVTCRV8FQ5U9OYWWL44N6KFNHU" hidden="1">#REF!</definedName>
    <definedName name="BExVTNESHPVG0A0KZ7BRX26MS0PF" localSheetId="10" hidden="1">#REF!</definedName>
    <definedName name="BExVTNESHPVG0A0KZ7BRX26MS0PF" localSheetId="11" hidden="1">#REF!</definedName>
    <definedName name="BExVTNESHPVG0A0KZ7BRX26MS0PF" localSheetId="19" hidden="1">#REF!</definedName>
    <definedName name="BExVTNESHPVG0A0KZ7BRX26MS0PF" localSheetId="4" hidden="1">#REF!</definedName>
    <definedName name="BExVTNESHPVG0A0KZ7BRX26MS0PF" hidden="1">#REF!</definedName>
    <definedName name="BExVTTJVTNRSBHBTUZ78WG2JM5MK" localSheetId="10" hidden="1">#REF!</definedName>
    <definedName name="BExVTTJVTNRSBHBTUZ78WG2JM5MK" localSheetId="11" hidden="1">#REF!</definedName>
    <definedName name="BExVTTJVTNRSBHBTUZ78WG2JM5MK" localSheetId="19" hidden="1">#REF!</definedName>
    <definedName name="BExVTTJVTNRSBHBTUZ78WG2JM5MK" localSheetId="4" hidden="1">#REF!</definedName>
    <definedName name="BExVTTJVTNRSBHBTUZ78WG2JM5MK" hidden="1">#REF!</definedName>
    <definedName name="BExVTXLMYR87BC04D1ERALPUFVPG" localSheetId="10" hidden="1">#REF!</definedName>
    <definedName name="BExVTXLMYR87BC04D1ERALPUFVPG" localSheetId="11" hidden="1">#REF!</definedName>
    <definedName name="BExVTXLMYR87BC04D1ERALPUFVPG" localSheetId="19" hidden="1">#REF!</definedName>
    <definedName name="BExVTXLMYR87BC04D1ERALPUFVPG" localSheetId="4" hidden="1">#REF!</definedName>
    <definedName name="BExVTXLMYR87BC04D1ERALPUFVPG" hidden="1">#REF!</definedName>
    <definedName name="BExVUL9V3H8ZF6Y72LQBBN639YAA" localSheetId="10" hidden="1">#REF!</definedName>
    <definedName name="BExVUL9V3H8ZF6Y72LQBBN639YAA" localSheetId="11" hidden="1">#REF!</definedName>
    <definedName name="BExVUL9V3H8ZF6Y72LQBBN639YAA" localSheetId="19" hidden="1">#REF!</definedName>
    <definedName name="BExVUL9V3H8ZF6Y72LQBBN639YAA" localSheetId="4" hidden="1">#REF!</definedName>
    <definedName name="BExVUL9V3H8ZF6Y72LQBBN639YAA" hidden="1">#REF!</definedName>
    <definedName name="BExVV5T14N2HZIK7HQ4P2KG09U0J" localSheetId="10" hidden="1">#REF!</definedName>
    <definedName name="BExVV5T14N2HZIK7HQ4P2KG09U0J" localSheetId="11" hidden="1">#REF!</definedName>
    <definedName name="BExVV5T14N2HZIK7HQ4P2KG09U0J" localSheetId="19" hidden="1">#REF!</definedName>
    <definedName name="BExVV5T14N2HZIK7HQ4P2KG09U0J" localSheetId="4" hidden="1">#REF!</definedName>
    <definedName name="BExVV5T14N2HZIK7HQ4P2KG09U0J" hidden="1">#REF!</definedName>
    <definedName name="BExVV7R410VYLADLX9LNG63ID6H1" localSheetId="10" hidden="1">#REF!</definedName>
    <definedName name="BExVV7R410VYLADLX9LNG63ID6H1" localSheetId="11" hidden="1">#REF!</definedName>
    <definedName name="BExVV7R410VYLADLX9LNG63ID6H1" localSheetId="19" hidden="1">#REF!</definedName>
    <definedName name="BExVV7R410VYLADLX9LNG63ID6H1" localSheetId="4" hidden="1">#REF!</definedName>
    <definedName name="BExVV7R410VYLADLX9LNG63ID6H1" hidden="1">#REF!</definedName>
    <definedName name="BExVVCEED4JEKF59OV0G3T4XFMFO" localSheetId="10" hidden="1">#REF!</definedName>
    <definedName name="BExVVCEED4JEKF59OV0G3T4XFMFO" localSheetId="11" hidden="1">#REF!</definedName>
    <definedName name="BExVVCEED4JEKF59OV0G3T4XFMFO" localSheetId="19" hidden="1">#REF!</definedName>
    <definedName name="BExVVCEED4JEKF59OV0G3T4XFMFO" localSheetId="4" hidden="1">#REF!</definedName>
    <definedName name="BExVVCEED4JEKF59OV0G3T4XFMFO" hidden="1">#REF!</definedName>
    <definedName name="BExVVPFO2J7FMSRPD36909HN4BZJ" localSheetId="10" hidden="1">#REF!</definedName>
    <definedName name="BExVVPFO2J7FMSRPD36909HN4BZJ" localSheetId="11" hidden="1">#REF!</definedName>
    <definedName name="BExVVPFO2J7FMSRPD36909HN4BZJ" localSheetId="19" hidden="1">#REF!</definedName>
    <definedName name="BExVVPFO2J7FMSRPD36909HN4BZJ" localSheetId="4" hidden="1">#REF!</definedName>
    <definedName name="BExVVPFO2J7FMSRPD36909HN4BZJ" hidden="1">#REF!</definedName>
    <definedName name="BExVVQ19AQ3VCARJOC38SF7OYE9Y" localSheetId="10" hidden="1">#REF!</definedName>
    <definedName name="BExVVQ19AQ3VCARJOC38SF7OYE9Y" localSheetId="11" hidden="1">#REF!</definedName>
    <definedName name="BExVVQ19AQ3VCARJOC38SF7OYE9Y" localSheetId="19" hidden="1">#REF!</definedName>
    <definedName name="BExVVQ19AQ3VCARJOC38SF7OYE9Y" localSheetId="4" hidden="1">#REF!</definedName>
    <definedName name="BExVVQ19AQ3VCARJOC38SF7OYE9Y" hidden="1">#REF!</definedName>
    <definedName name="BExVVQ19TAECID45CS4HXT1RD3AQ" localSheetId="10" hidden="1">#REF!</definedName>
    <definedName name="BExVVQ19TAECID45CS4HXT1RD3AQ" localSheetId="11" hidden="1">#REF!</definedName>
    <definedName name="BExVVQ19TAECID45CS4HXT1RD3AQ" localSheetId="19" hidden="1">#REF!</definedName>
    <definedName name="BExVVQ19TAECID45CS4HXT1RD3AQ" localSheetId="4" hidden="1">#REF!</definedName>
    <definedName name="BExVVQ19TAECID45CS4HXT1RD3AQ" hidden="1">#REF!</definedName>
    <definedName name="BExVW3YV5XGIVJ97UUPDJGJ2P15B" localSheetId="10" hidden="1">#REF!</definedName>
    <definedName name="BExVW3YV5XGIVJ97UUPDJGJ2P15B" localSheetId="11" hidden="1">#REF!</definedName>
    <definedName name="BExVW3YV5XGIVJ97UUPDJGJ2P15B" localSheetId="19" hidden="1">#REF!</definedName>
    <definedName name="BExVW3YV5XGIVJ97UUPDJGJ2P15B" localSheetId="4" hidden="1">#REF!</definedName>
    <definedName name="BExVW3YV5XGIVJ97UUPDJGJ2P15B" hidden="1">#REF!</definedName>
    <definedName name="BExVW5X571GEYR5SCU1Z2DHKWM79" localSheetId="10" hidden="1">#REF!</definedName>
    <definedName name="BExVW5X571GEYR5SCU1Z2DHKWM79" localSheetId="11" hidden="1">#REF!</definedName>
    <definedName name="BExVW5X571GEYR5SCU1Z2DHKWM79" localSheetId="19" hidden="1">#REF!</definedName>
    <definedName name="BExVW5X571GEYR5SCU1Z2DHKWM79" localSheetId="4" hidden="1">#REF!</definedName>
    <definedName name="BExVW5X571GEYR5SCU1Z2DHKWM79" hidden="1">#REF!</definedName>
    <definedName name="BExVW6YTKA098AF57M4PHNQ54XMH" localSheetId="10" hidden="1">#REF!</definedName>
    <definedName name="BExVW6YTKA098AF57M4PHNQ54XMH" localSheetId="11" hidden="1">#REF!</definedName>
    <definedName name="BExVW6YTKA098AF57M4PHNQ54XMH" localSheetId="19" hidden="1">#REF!</definedName>
    <definedName name="BExVW6YTKA098AF57M4PHNQ54XMH" localSheetId="4" hidden="1">#REF!</definedName>
    <definedName name="BExVW6YTKA098AF57M4PHNQ54XMH" hidden="1">#REF!</definedName>
    <definedName name="BExVWINKCH0V0NUWH363SMXAZE62" localSheetId="10" hidden="1">#REF!</definedName>
    <definedName name="BExVWINKCH0V0NUWH363SMXAZE62" localSheetId="11" hidden="1">#REF!</definedName>
    <definedName name="BExVWINKCH0V0NUWH363SMXAZE62" localSheetId="19" hidden="1">#REF!</definedName>
    <definedName name="BExVWINKCH0V0NUWH363SMXAZE62" localSheetId="4" hidden="1">#REF!</definedName>
    <definedName name="BExVWINKCH0V0NUWH363SMXAZE62" hidden="1">#REF!</definedName>
    <definedName name="BExVWYU8EK669NP172GEIGCTVPPA" localSheetId="10" hidden="1">#REF!</definedName>
    <definedName name="BExVWYU8EK669NP172GEIGCTVPPA" localSheetId="11" hidden="1">#REF!</definedName>
    <definedName name="BExVWYU8EK669NP172GEIGCTVPPA" localSheetId="19" hidden="1">#REF!</definedName>
    <definedName name="BExVWYU8EK669NP172GEIGCTVPPA" localSheetId="4" hidden="1">#REF!</definedName>
    <definedName name="BExVWYU8EK669NP172GEIGCTVPPA" hidden="1">#REF!</definedName>
    <definedName name="BExVX3MVJ0GHWPP1EL59ZQNKMX0B" localSheetId="10" hidden="1">#REF!</definedName>
    <definedName name="BExVX3MVJ0GHWPP1EL59ZQNKMX0B" localSheetId="11" hidden="1">#REF!</definedName>
    <definedName name="BExVX3MVJ0GHWPP1EL59ZQNKMX0B" localSheetId="19" hidden="1">#REF!</definedName>
    <definedName name="BExVX3MVJ0GHWPP1EL59ZQNKMX0B" localSheetId="4" hidden="1">#REF!</definedName>
    <definedName name="BExVX3MVJ0GHWPP1EL59ZQNKMX0B" hidden="1">#REF!</definedName>
    <definedName name="BExVX3XN2DRJKL8EDBIG58RYQ36R" localSheetId="10" hidden="1">#REF!</definedName>
    <definedName name="BExVX3XN2DRJKL8EDBIG58RYQ36R" localSheetId="11" hidden="1">#REF!</definedName>
    <definedName name="BExVX3XN2DRJKL8EDBIG58RYQ36R" localSheetId="19" hidden="1">#REF!</definedName>
    <definedName name="BExVX3XN2DRJKL8EDBIG58RYQ36R" localSheetId="4" hidden="1">#REF!</definedName>
    <definedName name="BExVX3XN2DRJKL8EDBIG58RYQ36R" hidden="1">#REF!</definedName>
    <definedName name="BExVXDZ63PUART77BBR5SI63TPC6" localSheetId="10" hidden="1">#REF!</definedName>
    <definedName name="BExVXDZ63PUART77BBR5SI63TPC6" localSheetId="11" hidden="1">#REF!</definedName>
    <definedName name="BExVXDZ63PUART77BBR5SI63TPC6" localSheetId="19" hidden="1">#REF!</definedName>
    <definedName name="BExVXDZ63PUART77BBR5SI63TPC6" localSheetId="4" hidden="1">#REF!</definedName>
    <definedName name="BExVXDZ63PUART77BBR5SI63TPC6" hidden="1">#REF!</definedName>
    <definedName name="BExVXHKI6LFYMGWISMPACMO247HL" localSheetId="10" hidden="1">#REF!</definedName>
    <definedName name="BExVXHKI6LFYMGWISMPACMO247HL" localSheetId="11" hidden="1">#REF!</definedName>
    <definedName name="BExVXHKI6LFYMGWISMPACMO247HL" localSheetId="19" hidden="1">#REF!</definedName>
    <definedName name="BExVXHKI6LFYMGWISMPACMO247HL" localSheetId="4" hidden="1">#REF!</definedName>
    <definedName name="BExVXHKI6LFYMGWISMPACMO247HL" hidden="1">#REF!</definedName>
    <definedName name="BExVXLX2BZ5EF2X6R41BTKRJR1NM" localSheetId="10" hidden="1">#REF!</definedName>
    <definedName name="BExVXLX2BZ5EF2X6R41BTKRJR1NM" localSheetId="11" hidden="1">#REF!</definedName>
    <definedName name="BExVXLX2BZ5EF2X6R41BTKRJR1NM" localSheetId="19" hidden="1">#REF!</definedName>
    <definedName name="BExVXLX2BZ5EF2X6R41BTKRJR1NM" localSheetId="4" hidden="1">#REF!</definedName>
    <definedName name="BExVXLX2BZ5EF2X6R41BTKRJR1NM" hidden="1">#REF!</definedName>
    <definedName name="BExVY11V7U1SAY4QKYE0PBSPD7LW" localSheetId="10" hidden="1">#REF!</definedName>
    <definedName name="BExVY11V7U1SAY4QKYE0PBSPD7LW" localSheetId="11" hidden="1">#REF!</definedName>
    <definedName name="BExVY11V7U1SAY4QKYE0PBSPD7LW" localSheetId="19" hidden="1">#REF!</definedName>
    <definedName name="BExVY11V7U1SAY4QKYE0PBSPD7LW" localSheetId="4" hidden="1">#REF!</definedName>
    <definedName name="BExVY11V7U1SAY4QKYE0PBSPD7LW" hidden="1">#REF!</definedName>
    <definedName name="BExVY1SV37DL5YU59HS4IG3VBCP4" localSheetId="10" hidden="1">#REF!</definedName>
    <definedName name="BExVY1SV37DL5YU59HS4IG3VBCP4" localSheetId="11" hidden="1">#REF!</definedName>
    <definedName name="BExVY1SV37DL5YU59HS4IG3VBCP4" localSheetId="19" hidden="1">#REF!</definedName>
    <definedName name="BExVY1SV37DL5YU59HS4IG3VBCP4" localSheetId="4" hidden="1">#REF!</definedName>
    <definedName name="BExVY1SV37DL5YU59HS4IG3VBCP4" hidden="1">#REF!</definedName>
    <definedName name="BExVY3WFGJKSQA08UF9NCMST928Y" localSheetId="10" hidden="1">#REF!</definedName>
    <definedName name="BExVY3WFGJKSQA08UF9NCMST928Y" localSheetId="11" hidden="1">#REF!</definedName>
    <definedName name="BExVY3WFGJKSQA08UF9NCMST928Y" localSheetId="19" hidden="1">#REF!</definedName>
    <definedName name="BExVY3WFGJKSQA08UF9NCMST928Y" localSheetId="4" hidden="1">#REF!</definedName>
    <definedName name="BExVY3WFGJKSQA08UF9NCMST928Y" hidden="1">#REF!</definedName>
    <definedName name="BExVY954UOEVQEIC5OFO4NEWVKAQ" localSheetId="10" hidden="1">#REF!</definedName>
    <definedName name="BExVY954UOEVQEIC5OFO4NEWVKAQ" localSheetId="11" hidden="1">#REF!</definedName>
    <definedName name="BExVY954UOEVQEIC5OFO4NEWVKAQ" localSheetId="19" hidden="1">#REF!</definedName>
    <definedName name="BExVY954UOEVQEIC5OFO4NEWVKAQ" localSheetId="4" hidden="1">#REF!</definedName>
    <definedName name="BExVY954UOEVQEIC5OFO4NEWVKAQ" hidden="1">#REF!</definedName>
    <definedName name="BExVYHDYIV5397LC02V4FEP8VD6W" localSheetId="10" hidden="1">#REF!</definedName>
    <definedName name="BExVYHDYIV5397LC02V4FEP8VD6W" localSheetId="11" hidden="1">#REF!</definedName>
    <definedName name="BExVYHDYIV5397LC02V4FEP8VD6W" localSheetId="19" hidden="1">#REF!</definedName>
    <definedName name="BExVYHDYIV5397LC02V4FEP8VD6W" localSheetId="4" hidden="1">#REF!</definedName>
    <definedName name="BExVYHDYIV5397LC02V4FEP8VD6W" hidden="1">#REF!</definedName>
    <definedName name="BExVYOVIZDA18YIQ0A30Q052PCAK" localSheetId="10" hidden="1">#REF!</definedName>
    <definedName name="BExVYOVIZDA18YIQ0A30Q052PCAK" localSheetId="11" hidden="1">#REF!</definedName>
    <definedName name="BExVYOVIZDA18YIQ0A30Q052PCAK" localSheetId="19" hidden="1">#REF!</definedName>
    <definedName name="BExVYOVIZDA18YIQ0A30Q052PCAK" localSheetId="4" hidden="1">#REF!</definedName>
    <definedName name="BExVYOVIZDA18YIQ0A30Q052PCAK" hidden="1">#REF!</definedName>
    <definedName name="BExVYQIXPEM6J4JVP78BRHIC05PV" localSheetId="10" hidden="1">#REF!</definedName>
    <definedName name="BExVYQIXPEM6J4JVP78BRHIC05PV" localSheetId="11" hidden="1">#REF!</definedName>
    <definedName name="BExVYQIXPEM6J4JVP78BRHIC05PV" localSheetId="19" hidden="1">#REF!</definedName>
    <definedName name="BExVYQIXPEM6J4JVP78BRHIC05PV" localSheetId="4" hidden="1">#REF!</definedName>
    <definedName name="BExVYQIXPEM6J4JVP78BRHIC05PV" hidden="1">#REF!</definedName>
    <definedName name="BExVYVGWN7SONLVDH9WJ2F1JS264" localSheetId="10" hidden="1">#REF!</definedName>
    <definedName name="BExVYVGWN7SONLVDH9WJ2F1JS264" localSheetId="11" hidden="1">#REF!</definedName>
    <definedName name="BExVYVGWN7SONLVDH9WJ2F1JS264" localSheetId="19" hidden="1">#REF!</definedName>
    <definedName name="BExVYVGWN7SONLVDH9WJ2F1JS264" localSheetId="4" hidden="1">#REF!</definedName>
    <definedName name="BExVYVGWN7SONLVDH9WJ2F1JS264" hidden="1">#REF!</definedName>
    <definedName name="BExVZ9EO732IK6MNMG17Y1EFTJQC" localSheetId="10" hidden="1">#REF!</definedName>
    <definedName name="BExVZ9EO732IK6MNMG17Y1EFTJQC" localSheetId="11" hidden="1">#REF!</definedName>
    <definedName name="BExVZ9EO732IK6MNMG17Y1EFTJQC" localSheetId="19" hidden="1">#REF!</definedName>
    <definedName name="BExVZ9EO732IK6MNMG17Y1EFTJQC" localSheetId="4" hidden="1">#REF!</definedName>
    <definedName name="BExVZ9EO732IK6MNMG17Y1EFTJQC" hidden="1">#REF!</definedName>
    <definedName name="BExVZB1Y5J4UL2LKK0363EU7GIJ1" localSheetId="10" hidden="1">#REF!</definedName>
    <definedName name="BExVZB1Y5J4UL2LKK0363EU7GIJ1" localSheetId="11" hidden="1">#REF!</definedName>
    <definedName name="BExVZB1Y5J4UL2LKK0363EU7GIJ1" localSheetId="19" hidden="1">#REF!</definedName>
    <definedName name="BExVZB1Y5J4UL2LKK0363EU7GIJ1" localSheetId="4" hidden="1">#REF!</definedName>
    <definedName name="BExVZB1Y5J4UL2LKK0363EU7GIJ1" hidden="1">#REF!</definedName>
    <definedName name="BExVZJQVO5LQ0BJH5JEN5NOBIAF6" localSheetId="10" hidden="1">#REF!</definedName>
    <definedName name="BExVZJQVO5LQ0BJH5JEN5NOBIAF6" localSheetId="11" hidden="1">#REF!</definedName>
    <definedName name="BExVZJQVO5LQ0BJH5JEN5NOBIAF6" localSheetId="19" hidden="1">#REF!</definedName>
    <definedName name="BExVZJQVO5LQ0BJH5JEN5NOBIAF6" localSheetId="4" hidden="1">#REF!</definedName>
    <definedName name="BExVZJQVO5LQ0BJH5JEN5NOBIAF6" hidden="1">#REF!</definedName>
    <definedName name="BExVZNXWS91RD7NXV5NE2R3C8WW7" localSheetId="10" hidden="1">#REF!</definedName>
    <definedName name="BExVZNXWS91RD7NXV5NE2R3C8WW7" localSheetId="11" hidden="1">#REF!</definedName>
    <definedName name="BExVZNXWS91RD7NXV5NE2R3C8WW7" localSheetId="19" hidden="1">#REF!</definedName>
    <definedName name="BExVZNXWS91RD7NXV5NE2R3C8WW7" localSheetId="4" hidden="1">#REF!</definedName>
    <definedName name="BExVZNXWS91RD7NXV5NE2R3C8WW7" hidden="1">#REF!</definedName>
    <definedName name="BExW0386REQRCQCVT9BCX80UPTRY" localSheetId="10" hidden="1">#REF!</definedName>
    <definedName name="BExW0386REQRCQCVT9BCX80UPTRY" localSheetId="11" hidden="1">#REF!</definedName>
    <definedName name="BExW0386REQRCQCVT9BCX80UPTRY" localSheetId="19" hidden="1">#REF!</definedName>
    <definedName name="BExW0386REQRCQCVT9BCX80UPTRY" localSheetId="4" hidden="1">#REF!</definedName>
    <definedName name="BExW0386REQRCQCVT9BCX80UPTRY" hidden="1">#REF!</definedName>
    <definedName name="BExW0FYP4WXY71CYUG40SUBG9UWU" localSheetId="10" hidden="1">#REF!</definedName>
    <definedName name="BExW0FYP4WXY71CYUG40SUBG9UWU" localSheetId="11" hidden="1">#REF!</definedName>
    <definedName name="BExW0FYP4WXY71CYUG40SUBG9UWU" localSheetId="19" hidden="1">#REF!</definedName>
    <definedName name="BExW0FYP4WXY71CYUG40SUBG9UWU" localSheetId="4" hidden="1">#REF!</definedName>
    <definedName name="BExW0FYP4WXY71CYUG40SUBG9UWU" hidden="1">#REF!</definedName>
    <definedName name="BExW0G45AXG0ZE9H5WQ5LROX44DW" localSheetId="10" hidden="1">#REF!</definedName>
    <definedName name="BExW0G45AXG0ZE9H5WQ5LROX44DW" localSheetId="11" hidden="1">#REF!</definedName>
    <definedName name="BExW0G45AXG0ZE9H5WQ5LROX44DW" localSheetId="19" hidden="1">#REF!</definedName>
    <definedName name="BExW0G45AXG0ZE9H5WQ5LROX44DW" localSheetId="4" hidden="1">#REF!</definedName>
    <definedName name="BExW0G45AXG0ZE9H5WQ5LROX44DW" hidden="1">#REF!</definedName>
    <definedName name="BExW0RI61B4VV0ARXTFVBAWRA1C5" localSheetId="10" hidden="1">#REF!</definedName>
    <definedName name="BExW0RI61B4VV0ARXTFVBAWRA1C5" localSheetId="11" hidden="1">#REF!</definedName>
    <definedName name="BExW0RI61B4VV0ARXTFVBAWRA1C5" localSheetId="19" hidden="1">#REF!</definedName>
    <definedName name="BExW0RI61B4VV0ARXTFVBAWRA1C5" localSheetId="4" hidden="1">#REF!</definedName>
    <definedName name="BExW0RI61B4VV0ARXTFVBAWRA1C5" hidden="1">#REF!</definedName>
    <definedName name="BExW16MYAZ6LKVE73XZZUJ9OPX96" localSheetId="10" hidden="1">#REF!</definedName>
    <definedName name="BExW16MYAZ6LKVE73XZZUJ9OPX96" localSheetId="11" hidden="1">#REF!</definedName>
    <definedName name="BExW16MYAZ6LKVE73XZZUJ9OPX96" localSheetId="19" hidden="1">#REF!</definedName>
    <definedName name="BExW16MYAZ6LKVE73XZZUJ9OPX96" localSheetId="4" hidden="1">#REF!</definedName>
    <definedName name="BExW16MYAZ6LKVE73XZZUJ9OPX96" hidden="1">#REF!</definedName>
    <definedName name="BExW1BVUYQTKMOR56MW7RVRX4L1L" localSheetId="10" hidden="1">#REF!</definedName>
    <definedName name="BExW1BVUYQTKMOR56MW7RVRX4L1L" localSheetId="11" hidden="1">#REF!</definedName>
    <definedName name="BExW1BVUYQTKMOR56MW7RVRX4L1L" localSheetId="19" hidden="1">#REF!</definedName>
    <definedName name="BExW1BVUYQTKMOR56MW7RVRX4L1L" localSheetId="4" hidden="1">#REF!</definedName>
    <definedName name="BExW1BVUYQTKMOR56MW7RVRX4L1L" hidden="1">#REF!</definedName>
    <definedName name="BExW1F1220628FOMTW5UAATHRJHK" localSheetId="10" hidden="1">#REF!</definedName>
    <definedName name="BExW1F1220628FOMTW5UAATHRJHK" localSheetId="11" hidden="1">#REF!</definedName>
    <definedName name="BExW1F1220628FOMTW5UAATHRJHK" localSheetId="19" hidden="1">#REF!</definedName>
    <definedName name="BExW1F1220628FOMTW5UAATHRJHK" localSheetId="4" hidden="1">#REF!</definedName>
    <definedName name="BExW1F1220628FOMTW5UAATHRJHK" hidden="1">#REF!</definedName>
    <definedName name="BExW1TKA0Z9OP2DTG50GZR5EG8C7" localSheetId="10" hidden="1">#REF!</definedName>
    <definedName name="BExW1TKA0Z9OP2DTG50GZR5EG8C7" localSheetId="11" hidden="1">#REF!</definedName>
    <definedName name="BExW1TKA0Z9OP2DTG50GZR5EG8C7" localSheetId="19" hidden="1">#REF!</definedName>
    <definedName name="BExW1TKA0Z9OP2DTG50GZR5EG8C7" localSheetId="4" hidden="1">#REF!</definedName>
    <definedName name="BExW1TKA0Z9OP2DTG50GZR5EG8C7" hidden="1">#REF!</definedName>
    <definedName name="BExW1U0JLKQ094DW5MMOI8UHO09V" localSheetId="10" hidden="1">#REF!</definedName>
    <definedName name="BExW1U0JLKQ094DW5MMOI8UHO09V" localSheetId="11" hidden="1">#REF!</definedName>
    <definedName name="BExW1U0JLKQ094DW5MMOI8UHO09V" localSheetId="19" hidden="1">#REF!</definedName>
    <definedName name="BExW1U0JLKQ094DW5MMOI8UHO09V" localSheetId="4" hidden="1">#REF!</definedName>
    <definedName name="BExW1U0JLKQ094DW5MMOI8UHO09V" hidden="1">#REF!</definedName>
    <definedName name="BExW283NP9D366XFPXLGSCI5UB0L" localSheetId="10" hidden="1">#REF!</definedName>
    <definedName name="BExW283NP9D366XFPXLGSCI5UB0L" localSheetId="11" hidden="1">#REF!</definedName>
    <definedName name="BExW283NP9D366XFPXLGSCI5UB0L" localSheetId="19" hidden="1">#REF!</definedName>
    <definedName name="BExW283NP9D366XFPXLGSCI5UB0L" localSheetId="4" hidden="1">#REF!</definedName>
    <definedName name="BExW283NP9D366XFPXLGSCI5UB0L" hidden="1">#REF!</definedName>
    <definedName name="BExW2H3C8WJSBW5FGTFKVDVJC4CL" localSheetId="10" hidden="1">#REF!</definedName>
    <definedName name="BExW2H3C8WJSBW5FGTFKVDVJC4CL" localSheetId="11" hidden="1">#REF!</definedName>
    <definedName name="BExW2H3C8WJSBW5FGTFKVDVJC4CL" localSheetId="19" hidden="1">#REF!</definedName>
    <definedName name="BExW2H3C8WJSBW5FGTFKVDVJC4CL" localSheetId="4" hidden="1">#REF!</definedName>
    <definedName name="BExW2H3C8WJSBW5FGTFKVDVJC4CL" hidden="1">#REF!</definedName>
    <definedName name="BExW2MSCKPGF5K3I7TL4KF5ISUOL" localSheetId="10" hidden="1">#REF!</definedName>
    <definedName name="BExW2MSCKPGF5K3I7TL4KF5ISUOL" localSheetId="11" hidden="1">#REF!</definedName>
    <definedName name="BExW2MSCKPGF5K3I7TL4KF5ISUOL" localSheetId="19" hidden="1">#REF!</definedName>
    <definedName name="BExW2MSCKPGF5K3I7TL4KF5ISUOL" localSheetId="4" hidden="1">#REF!</definedName>
    <definedName name="BExW2MSCKPGF5K3I7TL4KF5ISUOL" hidden="1">#REF!</definedName>
    <definedName name="BExW2SMO90FU9W8DVVES6Q4E6BZR" localSheetId="10" hidden="1">#REF!</definedName>
    <definedName name="BExW2SMO90FU9W8DVVES6Q4E6BZR" localSheetId="11" hidden="1">#REF!</definedName>
    <definedName name="BExW2SMO90FU9W8DVVES6Q4E6BZR" localSheetId="19" hidden="1">#REF!</definedName>
    <definedName name="BExW2SMO90FU9W8DVVES6Q4E6BZR" localSheetId="4" hidden="1">#REF!</definedName>
    <definedName name="BExW2SMO90FU9W8DVVES6Q4E6BZR" hidden="1">#REF!</definedName>
    <definedName name="BExW36V9N91OHCUMGWJQL3I5P4JK" localSheetId="10" hidden="1">#REF!</definedName>
    <definedName name="BExW36V9N91OHCUMGWJQL3I5P4JK" localSheetId="11" hidden="1">#REF!</definedName>
    <definedName name="BExW36V9N91OHCUMGWJQL3I5P4JK" localSheetId="19" hidden="1">#REF!</definedName>
    <definedName name="BExW36V9N91OHCUMGWJQL3I5P4JK" localSheetId="4" hidden="1">#REF!</definedName>
    <definedName name="BExW36V9N91OHCUMGWJQL3I5P4JK" hidden="1">#REF!</definedName>
    <definedName name="BExW3EIBA1J9Q9NA9VCGZGRS8WV7" localSheetId="10" hidden="1">#REF!</definedName>
    <definedName name="BExW3EIBA1J9Q9NA9VCGZGRS8WV7" localSheetId="11" hidden="1">#REF!</definedName>
    <definedName name="BExW3EIBA1J9Q9NA9VCGZGRS8WV7" localSheetId="19" hidden="1">#REF!</definedName>
    <definedName name="BExW3EIBA1J9Q9NA9VCGZGRS8WV7" localSheetId="4" hidden="1">#REF!</definedName>
    <definedName name="BExW3EIBA1J9Q9NA9VCGZGRS8WV7" hidden="1">#REF!</definedName>
    <definedName name="BExW3FEO8FI8N6AGQKYEG4SQVJWB" localSheetId="10" hidden="1">#REF!</definedName>
    <definedName name="BExW3FEO8FI8N6AGQKYEG4SQVJWB" localSheetId="11" hidden="1">#REF!</definedName>
    <definedName name="BExW3FEO8FI8N6AGQKYEG4SQVJWB" localSheetId="19" hidden="1">#REF!</definedName>
    <definedName name="BExW3FEO8FI8N6AGQKYEG4SQVJWB" localSheetId="4" hidden="1">#REF!</definedName>
    <definedName name="BExW3FEO8FI8N6AGQKYEG4SQVJWB" hidden="1">#REF!</definedName>
    <definedName name="BExW3GB28STOMJUSZEIA7YKYNS4Y" localSheetId="10" hidden="1">#REF!</definedName>
    <definedName name="BExW3GB28STOMJUSZEIA7YKYNS4Y" localSheetId="11" hidden="1">#REF!</definedName>
    <definedName name="BExW3GB28STOMJUSZEIA7YKYNS4Y" localSheetId="19" hidden="1">#REF!</definedName>
    <definedName name="BExW3GB28STOMJUSZEIA7YKYNS4Y" localSheetId="4" hidden="1">#REF!</definedName>
    <definedName name="BExW3GB28STOMJUSZEIA7YKYNS4Y" hidden="1">#REF!</definedName>
    <definedName name="BExW3T1K638HT5E0Y8MMK108P5JT" localSheetId="10" hidden="1">#REF!</definedName>
    <definedName name="BExW3T1K638HT5E0Y8MMK108P5JT" localSheetId="11" hidden="1">#REF!</definedName>
    <definedName name="BExW3T1K638HT5E0Y8MMK108P5JT" localSheetId="19" hidden="1">#REF!</definedName>
    <definedName name="BExW3T1K638HT5E0Y8MMK108P5JT" localSheetId="4" hidden="1">#REF!</definedName>
    <definedName name="BExW3T1K638HT5E0Y8MMK108P5JT" hidden="1">#REF!</definedName>
    <definedName name="BExW4217ZHL9VO39POSTJOD090WU" localSheetId="10" hidden="1">#REF!</definedName>
    <definedName name="BExW4217ZHL9VO39POSTJOD090WU" localSheetId="11" hidden="1">#REF!</definedName>
    <definedName name="BExW4217ZHL9VO39POSTJOD090WU" localSheetId="19" hidden="1">#REF!</definedName>
    <definedName name="BExW4217ZHL9VO39POSTJOD090WU" localSheetId="4" hidden="1">#REF!</definedName>
    <definedName name="BExW4217ZHL9VO39POSTJOD090WU" hidden="1">#REF!</definedName>
    <definedName name="BExW4GPW71EBF8XPS2QGVQHBCDX3" localSheetId="10" hidden="1">#REF!</definedName>
    <definedName name="BExW4GPW71EBF8XPS2QGVQHBCDX3" localSheetId="11" hidden="1">#REF!</definedName>
    <definedName name="BExW4GPW71EBF8XPS2QGVQHBCDX3" localSheetId="19" hidden="1">#REF!</definedName>
    <definedName name="BExW4GPW71EBF8XPS2QGVQHBCDX3" localSheetId="4" hidden="1">#REF!</definedName>
    <definedName name="BExW4GPW71EBF8XPS2QGVQHBCDX3" hidden="1">#REF!</definedName>
    <definedName name="BExW4JKC5837JBPCOJV337ZVYYY3" localSheetId="10" hidden="1">#REF!</definedName>
    <definedName name="BExW4JKC5837JBPCOJV337ZVYYY3" localSheetId="11" hidden="1">#REF!</definedName>
    <definedName name="BExW4JKC5837JBPCOJV337ZVYYY3" localSheetId="19" hidden="1">#REF!</definedName>
    <definedName name="BExW4JKC5837JBPCOJV337ZVYYY3" localSheetId="4" hidden="1">#REF!</definedName>
    <definedName name="BExW4JKC5837JBPCOJV337ZVYYY3" hidden="1">#REF!</definedName>
    <definedName name="BExW4QR9FV9MP5K610THBSM51RYO" localSheetId="10" hidden="1">#REF!</definedName>
    <definedName name="BExW4QR9FV9MP5K610THBSM51RYO" localSheetId="11" hidden="1">#REF!</definedName>
    <definedName name="BExW4QR9FV9MP5K610THBSM51RYO" localSheetId="19" hidden="1">#REF!</definedName>
    <definedName name="BExW4QR9FV9MP5K610THBSM51RYO" localSheetId="4" hidden="1">#REF!</definedName>
    <definedName name="BExW4QR9FV9MP5K610THBSM51RYO" hidden="1">#REF!</definedName>
    <definedName name="BExW4Z029R9E19ZENN3WEA3VDAD1" localSheetId="10" hidden="1">#REF!</definedName>
    <definedName name="BExW4Z029R9E19ZENN3WEA3VDAD1" localSheetId="11" hidden="1">#REF!</definedName>
    <definedName name="BExW4Z029R9E19ZENN3WEA3VDAD1" localSheetId="19" hidden="1">#REF!</definedName>
    <definedName name="BExW4Z029R9E19ZENN3WEA3VDAD1" localSheetId="4" hidden="1">#REF!</definedName>
    <definedName name="BExW4Z029R9E19ZENN3WEA3VDAD1" hidden="1">#REF!</definedName>
    <definedName name="BExW5AZNT6IAZGNF2C879ODHY1B8" localSheetId="10" hidden="1">#REF!</definedName>
    <definedName name="BExW5AZNT6IAZGNF2C879ODHY1B8" localSheetId="11" hidden="1">#REF!</definedName>
    <definedName name="BExW5AZNT6IAZGNF2C879ODHY1B8" localSheetId="19" hidden="1">#REF!</definedName>
    <definedName name="BExW5AZNT6IAZGNF2C879ODHY1B8" localSheetId="4" hidden="1">#REF!</definedName>
    <definedName name="BExW5AZNT6IAZGNF2C879ODHY1B8" hidden="1">#REF!</definedName>
    <definedName name="BExW5WPU27WD4NWZOT0ZEJIDLX5J" localSheetId="10" hidden="1">#REF!</definedName>
    <definedName name="BExW5WPU27WD4NWZOT0ZEJIDLX5J" localSheetId="11" hidden="1">#REF!</definedName>
    <definedName name="BExW5WPU27WD4NWZOT0ZEJIDLX5J" localSheetId="19" hidden="1">#REF!</definedName>
    <definedName name="BExW5WPU27WD4NWZOT0ZEJIDLX5J" localSheetId="4" hidden="1">#REF!</definedName>
    <definedName name="BExW5WPU27WD4NWZOT0ZEJIDLX5J" hidden="1">#REF!</definedName>
    <definedName name="BExW660AV1TUV2XNUPD65RZR3QOO" localSheetId="10" hidden="1">#REF!</definedName>
    <definedName name="BExW660AV1TUV2XNUPD65RZR3QOO" localSheetId="11" hidden="1">#REF!</definedName>
    <definedName name="BExW660AV1TUV2XNUPD65RZR3QOO" localSheetId="19" hidden="1">#REF!</definedName>
    <definedName name="BExW660AV1TUV2XNUPD65RZR3QOO" localSheetId="4" hidden="1">#REF!</definedName>
    <definedName name="BExW660AV1TUV2XNUPD65RZR3QOO" hidden="1">#REF!</definedName>
    <definedName name="BExW66LVVZK656PQY1257QMHP2AY" localSheetId="10" hidden="1">#REF!</definedName>
    <definedName name="BExW66LVVZK656PQY1257QMHP2AY" localSheetId="11" hidden="1">#REF!</definedName>
    <definedName name="BExW66LVVZK656PQY1257QMHP2AY" localSheetId="19" hidden="1">#REF!</definedName>
    <definedName name="BExW66LVVZK656PQY1257QMHP2AY" localSheetId="4" hidden="1">#REF!</definedName>
    <definedName name="BExW66LVVZK656PQY1257QMHP2AY" hidden="1">#REF!</definedName>
    <definedName name="BExW6EJPHAP1TWT380AZLXNHR22P" localSheetId="10" hidden="1">#REF!</definedName>
    <definedName name="BExW6EJPHAP1TWT380AZLXNHR22P" localSheetId="11" hidden="1">#REF!</definedName>
    <definedName name="BExW6EJPHAP1TWT380AZLXNHR22P" localSheetId="19" hidden="1">#REF!</definedName>
    <definedName name="BExW6EJPHAP1TWT380AZLXNHR22P" localSheetId="4" hidden="1">#REF!</definedName>
    <definedName name="BExW6EJPHAP1TWT380AZLXNHR22P" hidden="1">#REF!</definedName>
    <definedName name="BExW6G1PJ38H10DVLL8WPQ736OEB" localSheetId="10" hidden="1">#REF!</definedName>
    <definedName name="BExW6G1PJ38H10DVLL8WPQ736OEB" localSheetId="11" hidden="1">#REF!</definedName>
    <definedName name="BExW6G1PJ38H10DVLL8WPQ736OEB" localSheetId="19" hidden="1">#REF!</definedName>
    <definedName name="BExW6G1PJ38H10DVLL8WPQ736OEB" localSheetId="4" hidden="1">#REF!</definedName>
    <definedName name="BExW6G1PJ38H10DVLL8WPQ736OEB" hidden="1">#REF!</definedName>
    <definedName name="BExW794A74Z5F2K8LVQLD6VSKXUE" localSheetId="10" hidden="1">#REF!</definedName>
    <definedName name="BExW794A74Z5F2K8LVQLD6VSKXUE" localSheetId="11" hidden="1">#REF!</definedName>
    <definedName name="BExW794A74Z5F2K8LVQLD6VSKXUE" localSheetId="19" hidden="1">#REF!</definedName>
    <definedName name="BExW794A74Z5F2K8LVQLD6VSKXUE" localSheetId="4" hidden="1">#REF!</definedName>
    <definedName name="BExW794A74Z5F2K8LVQLD6VSKXUE" hidden="1">#REF!</definedName>
    <definedName name="BExW8K0SSIPSKBVP06IJ71600HJZ" localSheetId="10" hidden="1">#REF!</definedName>
    <definedName name="BExW8K0SSIPSKBVP06IJ71600HJZ" localSheetId="11" hidden="1">#REF!</definedName>
    <definedName name="BExW8K0SSIPSKBVP06IJ71600HJZ" localSheetId="19" hidden="1">#REF!</definedName>
    <definedName name="BExW8K0SSIPSKBVP06IJ71600HJZ" localSheetId="4" hidden="1">#REF!</definedName>
    <definedName name="BExW8K0SSIPSKBVP06IJ71600HJZ" hidden="1">#REF!</definedName>
    <definedName name="BExW8NM8DJJESE7GF7VGTO2XO6P1" localSheetId="10" hidden="1">#REF!</definedName>
    <definedName name="BExW8NM8DJJESE7GF7VGTO2XO6P1" localSheetId="11" hidden="1">#REF!</definedName>
    <definedName name="BExW8NM8DJJESE7GF7VGTO2XO6P1" localSheetId="19" hidden="1">#REF!</definedName>
    <definedName name="BExW8NM8DJJESE7GF7VGTO2XO6P1" localSheetId="4" hidden="1">#REF!</definedName>
    <definedName name="BExW8NM8DJJESE7GF7VGTO2XO6P1" hidden="1">#REF!</definedName>
    <definedName name="BExW8T0GVY3ZYO4ACSBLHS8SH895" localSheetId="10" hidden="1">#REF!</definedName>
    <definedName name="BExW8T0GVY3ZYO4ACSBLHS8SH895" localSheetId="11" hidden="1">#REF!</definedName>
    <definedName name="BExW8T0GVY3ZYO4ACSBLHS8SH895" localSheetId="19" hidden="1">#REF!</definedName>
    <definedName name="BExW8T0GVY3ZYO4ACSBLHS8SH895" localSheetId="4" hidden="1">#REF!</definedName>
    <definedName name="BExW8T0GVY3ZYO4ACSBLHS8SH895" hidden="1">#REF!</definedName>
    <definedName name="BExW8YEP73JMMU9HZ08PM4WHJQZ4" localSheetId="10" hidden="1">#REF!</definedName>
    <definedName name="BExW8YEP73JMMU9HZ08PM4WHJQZ4" localSheetId="11" hidden="1">#REF!</definedName>
    <definedName name="BExW8YEP73JMMU9HZ08PM4WHJQZ4" localSheetId="19" hidden="1">#REF!</definedName>
    <definedName name="BExW8YEP73JMMU9HZ08PM4WHJQZ4" localSheetId="4" hidden="1">#REF!</definedName>
    <definedName name="BExW8YEP73JMMU9HZ08PM4WHJQZ4" hidden="1">#REF!</definedName>
    <definedName name="BExW937AT53OZQRHNWQZ5BVH24IE" localSheetId="10" hidden="1">#REF!</definedName>
    <definedName name="BExW937AT53OZQRHNWQZ5BVH24IE" localSheetId="11" hidden="1">#REF!</definedName>
    <definedName name="BExW937AT53OZQRHNWQZ5BVH24IE" localSheetId="19" hidden="1">#REF!</definedName>
    <definedName name="BExW937AT53OZQRHNWQZ5BVH24IE" localSheetId="4" hidden="1">#REF!</definedName>
    <definedName name="BExW937AT53OZQRHNWQZ5BVH24IE" hidden="1">#REF!</definedName>
    <definedName name="BExW95LN5N0LYFFVP7GJEGDVDLF0" localSheetId="10" hidden="1">#REF!</definedName>
    <definedName name="BExW95LN5N0LYFFVP7GJEGDVDLF0" localSheetId="11" hidden="1">#REF!</definedName>
    <definedName name="BExW95LN5N0LYFFVP7GJEGDVDLF0" localSheetId="19" hidden="1">#REF!</definedName>
    <definedName name="BExW95LN5N0LYFFVP7GJEGDVDLF0" localSheetId="4" hidden="1">#REF!</definedName>
    <definedName name="BExW95LN5N0LYFFVP7GJEGDVDLF0" hidden="1">#REF!</definedName>
    <definedName name="BExW967733Q8RAJOHR2GJ3HO8JIW" localSheetId="10" hidden="1">#REF!</definedName>
    <definedName name="BExW967733Q8RAJOHR2GJ3HO8JIW" localSheetId="11" hidden="1">#REF!</definedName>
    <definedName name="BExW967733Q8RAJOHR2GJ3HO8JIW" localSheetId="19" hidden="1">#REF!</definedName>
    <definedName name="BExW967733Q8RAJOHR2GJ3HO8JIW" localSheetId="4" hidden="1">#REF!</definedName>
    <definedName name="BExW967733Q8RAJOHR2GJ3HO8JIW" hidden="1">#REF!</definedName>
    <definedName name="BExW9POK1KIOI0ALS5MZIKTDIYMA" localSheetId="10" hidden="1">#REF!</definedName>
    <definedName name="BExW9POK1KIOI0ALS5MZIKTDIYMA" localSheetId="11" hidden="1">#REF!</definedName>
    <definedName name="BExW9POK1KIOI0ALS5MZIKTDIYMA" localSheetId="19" hidden="1">#REF!</definedName>
    <definedName name="BExW9POK1KIOI0ALS5MZIKTDIYMA" localSheetId="4" hidden="1">#REF!</definedName>
    <definedName name="BExW9POK1KIOI0ALS5MZIKTDIYMA" hidden="1">#REF!</definedName>
    <definedName name="BExW9TVLB7OIHTG98I7I4EXBL61S" localSheetId="10" hidden="1">#REF!</definedName>
    <definedName name="BExW9TVLB7OIHTG98I7I4EXBL61S" localSheetId="11" hidden="1">#REF!</definedName>
    <definedName name="BExW9TVLB7OIHTG98I7I4EXBL61S" localSheetId="19" hidden="1">#REF!</definedName>
    <definedName name="BExW9TVLB7OIHTG98I7I4EXBL61S" localSheetId="4" hidden="1">#REF!</definedName>
    <definedName name="BExW9TVLB7OIHTG98I7I4EXBL61S" hidden="1">#REF!</definedName>
    <definedName name="BExXLDE6PN4ESWT3LXJNQCY94NE4" localSheetId="10" hidden="1">#REF!</definedName>
    <definedName name="BExXLDE6PN4ESWT3LXJNQCY94NE4" localSheetId="11" hidden="1">#REF!</definedName>
    <definedName name="BExXLDE6PN4ESWT3LXJNQCY94NE4" localSheetId="19" hidden="1">#REF!</definedName>
    <definedName name="BExXLDE6PN4ESWT3LXJNQCY94NE4" localSheetId="4" hidden="1">#REF!</definedName>
    <definedName name="BExXLDE6PN4ESWT3LXJNQCY94NE4" hidden="1">#REF!</definedName>
    <definedName name="BExXLQVPK2H3IF0NDDA5CT612EUK" localSheetId="10" hidden="1">#REF!</definedName>
    <definedName name="BExXLQVPK2H3IF0NDDA5CT612EUK" localSheetId="11" hidden="1">#REF!</definedName>
    <definedName name="BExXLQVPK2H3IF0NDDA5CT612EUK" localSheetId="19" hidden="1">#REF!</definedName>
    <definedName name="BExXLQVPK2H3IF0NDDA5CT612EUK" localSheetId="4" hidden="1">#REF!</definedName>
    <definedName name="BExXLQVPK2H3IF0NDDA5CT612EUK" hidden="1">#REF!</definedName>
    <definedName name="BExXLR6IO70TYTACKQH9M5PGV24J" localSheetId="10" hidden="1">#REF!</definedName>
    <definedName name="BExXLR6IO70TYTACKQH9M5PGV24J" localSheetId="11" hidden="1">#REF!</definedName>
    <definedName name="BExXLR6IO70TYTACKQH9M5PGV24J" localSheetId="19" hidden="1">#REF!</definedName>
    <definedName name="BExXLR6IO70TYTACKQH9M5PGV24J" localSheetId="4" hidden="1">#REF!</definedName>
    <definedName name="BExXLR6IO70TYTACKQH9M5PGV24J" hidden="1">#REF!</definedName>
    <definedName name="BExXM065WOLYRYHGHOJE0OOFXA4M" localSheetId="10" hidden="1">#REF!</definedName>
    <definedName name="BExXM065WOLYRYHGHOJE0OOFXA4M" localSheetId="11" hidden="1">#REF!</definedName>
    <definedName name="BExXM065WOLYRYHGHOJE0OOFXA4M" localSheetId="19" hidden="1">#REF!</definedName>
    <definedName name="BExXM065WOLYRYHGHOJE0OOFXA4M" localSheetId="4" hidden="1">#REF!</definedName>
    <definedName name="BExXM065WOLYRYHGHOJE0OOFXA4M" hidden="1">#REF!</definedName>
    <definedName name="BExXM3GUNXVDM82KUR17NNUMQCNI" localSheetId="10" hidden="1">#REF!</definedName>
    <definedName name="BExXM3GUNXVDM82KUR17NNUMQCNI" localSheetId="11" hidden="1">#REF!</definedName>
    <definedName name="BExXM3GUNXVDM82KUR17NNUMQCNI" localSheetId="19" hidden="1">#REF!</definedName>
    <definedName name="BExXM3GUNXVDM82KUR17NNUMQCNI" localSheetId="4" hidden="1">#REF!</definedName>
    <definedName name="BExXM3GUNXVDM82KUR17NNUMQCNI" hidden="1">#REF!</definedName>
    <definedName name="BExXMA28M8SH7MKIGETSDA72WUIZ" localSheetId="10" hidden="1">#REF!</definedName>
    <definedName name="BExXMA28M8SH7MKIGETSDA72WUIZ" localSheetId="11" hidden="1">#REF!</definedName>
    <definedName name="BExXMA28M8SH7MKIGETSDA72WUIZ" localSheetId="19" hidden="1">#REF!</definedName>
    <definedName name="BExXMA28M8SH7MKIGETSDA72WUIZ" localSheetId="4" hidden="1">#REF!</definedName>
    <definedName name="BExXMA28M8SH7MKIGETSDA72WUIZ" hidden="1">#REF!</definedName>
    <definedName name="BExXMOLHIAHDLFSA31PUB36SC3I9" localSheetId="10" hidden="1">#REF!</definedName>
    <definedName name="BExXMOLHIAHDLFSA31PUB36SC3I9" localSheetId="11" hidden="1">#REF!</definedName>
    <definedName name="BExXMOLHIAHDLFSA31PUB36SC3I9" localSheetId="19" hidden="1">#REF!</definedName>
    <definedName name="BExXMOLHIAHDLFSA31PUB36SC3I9" localSheetId="4" hidden="1">#REF!</definedName>
    <definedName name="BExXMOLHIAHDLFSA31PUB36SC3I9" hidden="1">#REF!</definedName>
    <definedName name="BExXMT8T5Z3M2JBQN65X2LKH0YQI" localSheetId="10" hidden="1">#REF!</definedName>
    <definedName name="BExXMT8T5Z3M2JBQN65X2LKH0YQI" localSheetId="11" hidden="1">#REF!</definedName>
    <definedName name="BExXMT8T5Z3M2JBQN65X2LKH0YQI" localSheetId="19" hidden="1">#REF!</definedName>
    <definedName name="BExXMT8T5Z3M2JBQN65X2LKH0YQI" localSheetId="4" hidden="1">#REF!</definedName>
    <definedName name="BExXMT8T5Z3M2JBQN65X2LKH0YQI" hidden="1">#REF!</definedName>
    <definedName name="BExXN1XNO7H60M9X1E7EVWFJDM5N" localSheetId="10" hidden="1">#REF!</definedName>
    <definedName name="BExXN1XNO7H60M9X1E7EVWFJDM5N" localSheetId="11" hidden="1">#REF!</definedName>
    <definedName name="BExXN1XNO7H60M9X1E7EVWFJDM5N" localSheetId="19" hidden="1">#REF!</definedName>
    <definedName name="BExXN1XNO7H60M9X1E7EVWFJDM5N" localSheetId="4" hidden="1">#REF!</definedName>
    <definedName name="BExXN1XNO7H60M9X1E7EVWFJDM5N" hidden="1">#REF!</definedName>
    <definedName name="BExXN22ZOTIW49GPLWFYKVM90FNZ" localSheetId="10" hidden="1">#REF!</definedName>
    <definedName name="BExXN22ZOTIW49GPLWFYKVM90FNZ" localSheetId="11" hidden="1">#REF!</definedName>
    <definedName name="BExXN22ZOTIW49GPLWFYKVM90FNZ" localSheetId="19" hidden="1">#REF!</definedName>
    <definedName name="BExXN22ZOTIW49GPLWFYKVM90FNZ" localSheetId="4" hidden="1">#REF!</definedName>
    <definedName name="BExXN22ZOTIW49GPLWFYKVM90FNZ" hidden="1">#REF!</definedName>
    <definedName name="BExXN4C031W9DK73MJHKL8YT1QA8" localSheetId="10" hidden="1">#REF!</definedName>
    <definedName name="BExXN4C031W9DK73MJHKL8YT1QA8" localSheetId="11" hidden="1">#REF!</definedName>
    <definedName name="BExXN4C031W9DK73MJHKL8YT1QA8" localSheetId="19" hidden="1">#REF!</definedName>
    <definedName name="BExXN4C031W9DK73MJHKL8YT1QA8" localSheetId="4" hidden="1">#REF!</definedName>
    <definedName name="BExXN4C031W9DK73MJHKL8YT1QA8" hidden="1">#REF!</definedName>
    <definedName name="BExXN6QAP8UJQVN4R4BQKPP4QK35" localSheetId="10" hidden="1">#REF!</definedName>
    <definedName name="BExXN6QAP8UJQVN4R4BQKPP4QK35" localSheetId="11" hidden="1">#REF!</definedName>
    <definedName name="BExXN6QAP8UJQVN4R4BQKPP4QK35" localSheetId="19" hidden="1">#REF!</definedName>
    <definedName name="BExXN6QAP8UJQVN4R4BQKPP4QK35" localSheetId="4" hidden="1">#REF!</definedName>
    <definedName name="BExXN6QAP8UJQVN4R4BQKPP4QK35" hidden="1">#REF!</definedName>
    <definedName name="BExXNBOA39T2X6Y5Y5GZ5DDNA1AX" localSheetId="10" hidden="1">#REF!</definedName>
    <definedName name="BExXNBOA39T2X6Y5Y5GZ5DDNA1AX" localSheetId="11" hidden="1">#REF!</definedName>
    <definedName name="BExXNBOA39T2X6Y5Y5GZ5DDNA1AX" localSheetId="19" hidden="1">#REF!</definedName>
    <definedName name="BExXNBOA39T2X6Y5Y5GZ5DDNA1AX" localSheetId="4" hidden="1">#REF!</definedName>
    <definedName name="BExXNBOA39T2X6Y5Y5GZ5DDNA1AX" hidden="1">#REF!</definedName>
    <definedName name="BExXND6872VJ3M2PGT056WQMWBHD" localSheetId="10" hidden="1">#REF!</definedName>
    <definedName name="BExXND6872VJ3M2PGT056WQMWBHD" localSheetId="11" hidden="1">#REF!</definedName>
    <definedName name="BExXND6872VJ3M2PGT056WQMWBHD" localSheetId="19" hidden="1">#REF!</definedName>
    <definedName name="BExXND6872VJ3M2PGT056WQMWBHD" localSheetId="4" hidden="1">#REF!</definedName>
    <definedName name="BExXND6872VJ3M2PGT056WQMWBHD" hidden="1">#REF!</definedName>
    <definedName name="BExXNPM24UN2PGVL9D1TUBFRIKR4" localSheetId="10" hidden="1">#REF!</definedName>
    <definedName name="BExXNPM24UN2PGVL9D1TUBFRIKR4" localSheetId="11" hidden="1">#REF!</definedName>
    <definedName name="BExXNPM24UN2PGVL9D1TUBFRIKR4" localSheetId="19" hidden="1">#REF!</definedName>
    <definedName name="BExXNPM24UN2PGVL9D1TUBFRIKR4" localSheetId="4" hidden="1">#REF!</definedName>
    <definedName name="BExXNPM24UN2PGVL9D1TUBFRIKR4" hidden="1">#REF!</definedName>
    <definedName name="BExXNWYB165VO9MHARCL5WLCHWS0" localSheetId="10" hidden="1">#REF!</definedName>
    <definedName name="BExXNWYB165VO9MHARCL5WLCHWS0" localSheetId="11" hidden="1">#REF!</definedName>
    <definedName name="BExXNWYB165VO9MHARCL5WLCHWS0" localSheetId="19" hidden="1">#REF!</definedName>
    <definedName name="BExXNWYB165VO9MHARCL5WLCHWS0" localSheetId="4" hidden="1">#REF!</definedName>
    <definedName name="BExXNWYB165VO9MHARCL5WLCHWS0" hidden="1">#REF!</definedName>
    <definedName name="BExXO278QHQN8JDK5425EJ615ECC" localSheetId="10" hidden="1">#REF!</definedName>
    <definedName name="BExXO278QHQN8JDK5425EJ615ECC" localSheetId="11" hidden="1">#REF!</definedName>
    <definedName name="BExXO278QHQN8JDK5425EJ615ECC" localSheetId="19" hidden="1">#REF!</definedName>
    <definedName name="BExXO278QHQN8JDK5425EJ615ECC" localSheetId="4" hidden="1">#REF!</definedName>
    <definedName name="BExXO278QHQN8JDK5425EJ615ECC" hidden="1">#REF!</definedName>
    <definedName name="BExXOBHOP0WGFHI2Y9AO4L440UVQ" localSheetId="10" hidden="1">#REF!</definedName>
    <definedName name="BExXOBHOP0WGFHI2Y9AO4L440UVQ" localSheetId="11" hidden="1">#REF!</definedName>
    <definedName name="BExXOBHOP0WGFHI2Y9AO4L440UVQ" localSheetId="19" hidden="1">#REF!</definedName>
    <definedName name="BExXOBHOP0WGFHI2Y9AO4L440UVQ" localSheetId="4" hidden="1">#REF!</definedName>
    <definedName name="BExXOBHOP0WGFHI2Y9AO4L440UVQ" hidden="1">#REF!</definedName>
    <definedName name="BExXOHSAD2NSHOLLMZ2JWA4I3I1R" localSheetId="10" hidden="1">#REF!</definedName>
    <definedName name="BExXOHSAD2NSHOLLMZ2JWA4I3I1R" localSheetId="11" hidden="1">#REF!</definedName>
    <definedName name="BExXOHSAD2NSHOLLMZ2JWA4I3I1R" localSheetId="19" hidden="1">#REF!</definedName>
    <definedName name="BExXOHSAD2NSHOLLMZ2JWA4I3I1R" localSheetId="4" hidden="1">#REF!</definedName>
    <definedName name="BExXOHSAD2NSHOLLMZ2JWA4I3I1R" hidden="1">#REF!</definedName>
    <definedName name="BExXP80B5FGA00JCM7UXKPI3PB7Y" localSheetId="10" hidden="1">#REF!</definedName>
    <definedName name="BExXP80B5FGA00JCM7UXKPI3PB7Y" localSheetId="11" hidden="1">#REF!</definedName>
    <definedName name="BExXP80B5FGA00JCM7UXKPI3PB7Y" localSheetId="19" hidden="1">#REF!</definedName>
    <definedName name="BExXP80B5FGA00JCM7UXKPI3PB7Y" localSheetId="4" hidden="1">#REF!</definedName>
    <definedName name="BExXP80B5FGA00JCM7UXKPI3PB7Y" hidden="1">#REF!</definedName>
    <definedName name="BExXP85M4WXYVN1UVHUTOEKEG5XS" localSheetId="10" hidden="1">#REF!</definedName>
    <definedName name="BExXP85M4WXYVN1UVHUTOEKEG5XS" localSheetId="11" hidden="1">#REF!</definedName>
    <definedName name="BExXP85M4WXYVN1UVHUTOEKEG5XS" localSheetId="19" hidden="1">#REF!</definedName>
    <definedName name="BExXP85M4WXYVN1UVHUTOEKEG5XS" localSheetId="4" hidden="1">#REF!</definedName>
    <definedName name="BExXP85M4WXYVN1UVHUTOEKEG5XS" hidden="1">#REF!</definedName>
    <definedName name="BExXPELOTHOAG0OWILLAH94OZV5J" localSheetId="10" hidden="1">#REF!</definedName>
    <definedName name="BExXPELOTHOAG0OWILLAH94OZV5J" localSheetId="11" hidden="1">#REF!</definedName>
    <definedName name="BExXPELOTHOAG0OWILLAH94OZV5J" localSheetId="19" hidden="1">#REF!</definedName>
    <definedName name="BExXPELOTHOAG0OWILLAH94OZV5J" localSheetId="4" hidden="1">#REF!</definedName>
    <definedName name="BExXPELOTHOAG0OWILLAH94OZV5J" hidden="1">#REF!</definedName>
    <definedName name="BExXPS31W1VD2NMIE4E37LHVDF0L" localSheetId="10" hidden="1">#REF!</definedName>
    <definedName name="BExXPS31W1VD2NMIE4E37LHVDF0L" localSheetId="11" hidden="1">#REF!</definedName>
    <definedName name="BExXPS31W1VD2NMIE4E37LHVDF0L" localSheetId="19" hidden="1">#REF!</definedName>
    <definedName name="BExXPS31W1VD2NMIE4E37LHVDF0L" localSheetId="4" hidden="1">#REF!</definedName>
    <definedName name="BExXPS31W1VD2NMIE4E37LHVDF0L" hidden="1">#REF!</definedName>
    <definedName name="BExXPZKYEMVF5JOC14HYOOYQK6JK" localSheetId="10" hidden="1">#REF!</definedName>
    <definedName name="BExXPZKYEMVF5JOC14HYOOYQK6JK" localSheetId="11" hidden="1">#REF!</definedName>
    <definedName name="BExXPZKYEMVF5JOC14HYOOYQK6JK" localSheetId="19" hidden="1">#REF!</definedName>
    <definedName name="BExXPZKYEMVF5JOC14HYOOYQK6JK" localSheetId="4" hidden="1">#REF!</definedName>
    <definedName name="BExXPZKYEMVF5JOC14HYOOYQK6JK" hidden="1">#REF!</definedName>
    <definedName name="BExXQ89PA10X79WBWOEP1AJX1OQM" localSheetId="10" hidden="1">#REF!</definedName>
    <definedName name="BExXQ89PA10X79WBWOEP1AJX1OQM" localSheetId="11" hidden="1">#REF!</definedName>
    <definedName name="BExXQ89PA10X79WBWOEP1AJX1OQM" localSheetId="19" hidden="1">#REF!</definedName>
    <definedName name="BExXQ89PA10X79WBWOEP1AJX1OQM" localSheetId="4" hidden="1">#REF!</definedName>
    <definedName name="BExXQ89PA10X79WBWOEP1AJX1OQM" hidden="1">#REF!</definedName>
    <definedName name="BExXQCGQGGYSI0LTRVR73MUO50AW" localSheetId="10" hidden="1">#REF!</definedName>
    <definedName name="BExXQCGQGGYSI0LTRVR73MUO50AW" localSheetId="11" hidden="1">#REF!</definedName>
    <definedName name="BExXQCGQGGYSI0LTRVR73MUO50AW" localSheetId="19" hidden="1">#REF!</definedName>
    <definedName name="BExXQCGQGGYSI0LTRVR73MUO50AW" localSheetId="4" hidden="1">#REF!</definedName>
    <definedName name="BExXQCGQGGYSI0LTRVR73MUO50AW" hidden="1">#REF!</definedName>
    <definedName name="BExXQEEXFHDQ8DSRAJSB5ET6J004" localSheetId="10" hidden="1">#REF!</definedName>
    <definedName name="BExXQEEXFHDQ8DSRAJSB5ET6J004" localSheetId="11" hidden="1">#REF!</definedName>
    <definedName name="BExXQEEXFHDQ8DSRAJSB5ET6J004" localSheetId="19" hidden="1">#REF!</definedName>
    <definedName name="BExXQEEXFHDQ8DSRAJSB5ET6J004" localSheetId="4" hidden="1">#REF!</definedName>
    <definedName name="BExXQEEXFHDQ8DSRAJSB5ET6J004" hidden="1">#REF!</definedName>
    <definedName name="BExXQH41O5HZAH8BO6HCFY8YC3TU" localSheetId="10" hidden="1">#REF!</definedName>
    <definedName name="BExXQH41O5HZAH8BO6HCFY8YC3TU" localSheetId="11" hidden="1">#REF!</definedName>
    <definedName name="BExXQH41O5HZAH8BO6HCFY8YC3TU" localSheetId="19" hidden="1">#REF!</definedName>
    <definedName name="BExXQH41O5HZAH8BO6HCFY8YC3TU" localSheetId="4" hidden="1">#REF!</definedName>
    <definedName name="BExXQH41O5HZAH8BO6HCFY8YC3TU" hidden="1">#REF!</definedName>
    <definedName name="BExXQIRBLQSLAJTFL7224FCFUTKH" localSheetId="10" hidden="1">#REF!</definedName>
    <definedName name="BExXQIRBLQSLAJTFL7224FCFUTKH" localSheetId="11" hidden="1">#REF!</definedName>
    <definedName name="BExXQIRBLQSLAJTFL7224FCFUTKH" localSheetId="19" hidden="1">#REF!</definedName>
    <definedName name="BExXQIRBLQSLAJTFL7224FCFUTKH" localSheetId="4" hidden="1">#REF!</definedName>
    <definedName name="BExXQIRBLQSLAJTFL7224FCFUTKH" hidden="1">#REF!</definedName>
    <definedName name="BExXQJIEF5R3QQ6D8HO3NGPU0IQC" localSheetId="10" hidden="1">#REF!</definedName>
    <definedName name="BExXQJIEF5R3QQ6D8HO3NGPU0IQC" localSheetId="11" hidden="1">#REF!</definedName>
    <definedName name="BExXQJIEF5R3QQ6D8HO3NGPU0IQC" localSheetId="19" hidden="1">#REF!</definedName>
    <definedName name="BExXQJIEF5R3QQ6D8HO3NGPU0IQC" localSheetId="4" hidden="1">#REF!</definedName>
    <definedName name="BExXQJIEF5R3QQ6D8HO3NGPU0IQC" hidden="1">#REF!</definedName>
    <definedName name="BExXQU00K9ER4I1WM7T9J0W1E7ZC" localSheetId="10" hidden="1">#REF!</definedName>
    <definedName name="BExXQU00K9ER4I1WM7T9J0W1E7ZC" localSheetId="11" hidden="1">#REF!</definedName>
    <definedName name="BExXQU00K9ER4I1WM7T9J0W1E7ZC" localSheetId="19" hidden="1">#REF!</definedName>
    <definedName name="BExXQU00K9ER4I1WM7T9J0W1E7ZC" localSheetId="4" hidden="1">#REF!</definedName>
    <definedName name="BExXQU00K9ER4I1WM7T9J0W1E7ZC" hidden="1">#REF!</definedName>
    <definedName name="BExXQU00KOR7XLM8B13DGJ1MIQDY" localSheetId="10" hidden="1">#REF!</definedName>
    <definedName name="BExXQU00KOR7XLM8B13DGJ1MIQDY" localSheetId="11" hidden="1">#REF!</definedName>
    <definedName name="BExXQU00KOR7XLM8B13DGJ1MIQDY" localSheetId="19" hidden="1">#REF!</definedName>
    <definedName name="BExXQU00KOR7XLM8B13DGJ1MIQDY" localSheetId="4" hidden="1">#REF!</definedName>
    <definedName name="BExXQU00KOR7XLM8B13DGJ1MIQDY" hidden="1">#REF!</definedName>
    <definedName name="BExXQXG18PS8HGBOS03OSTQ0KEYC" localSheetId="10" hidden="1">#REF!</definedName>
    <definedName name="BExXQXG18PS8HGBOS03OSTQ0KEYC" localSheetId="11" hidden="1">#REF!</definedName>
    <definedName name="BExXQXG18PS8HGBOS03OSTQ0KEYC" localSheetId="19" hidden="1">#REF!</definedName>
    <definedName name="BExXQXG18PS8HGBOS03OSTQ0KEYC" localSheetId="4" hidden="1">#REF!</definedName>
    <definedName name="BExXQXG18PS8HGBOS03OSTQ0KEYC" hidden="1">#REF!</definedName>
    <definedName name="BExXQXQT4OAFQT5B0YB3USDJOJOB" localSheetId="10" hidden="1">#REF!</definedName>
    <definedName name="BExXQXQT4OAFQT5B0YB3USDJOJOB" localSheetId="11" hidden="1">#REF!</definedName>
    <definedName name="BExXQXQT4OAFQT5B0YB3USDJOJOB" localSheetId="19" hidden="1">#REF!</definedName>
    <definedName name="BExXQXQT4OAFQT5B0YB3USDJOJOB" localSheetId="4" hidden="1">#REF!</definedName>
    <definedName name="BExXQXQT4OAFQT5B0YB3USDJOJOB" hidden="1">#REF!</definedName>
    <definedName name="BExXR3FSEXAHSXEQNJORWFCPX86N" localSheetId="10" hidden="1">#REF!</definedName>
    <definedName name="BExXR3FSEXAHSXEQNJORWFCPX86N" localSheetId="11" hidden="1">#REF!</definedName>
    <definedName name="BExXR3FSEXAHSXEQNJORWFCPX86N" localSheetId="19" hidden="1">#REF!</definedName>
    <definedName name="BExXR3FSEXAHSXEQNJORWFCPX86N" localSheetId="4" hidden="1">#REF!</definedName>
    <definedName name="BExXR3FSEXAHSXEQNJORWFCPX86N" hidden="1">#REF!</definedName>
    <definedName name="BExXR3W3FKYQBLR299HO9RZ70C43" localSheetId="10" hidden="1">#REF!</definedName>
    <definedName name="BExXR3W3FKYQBLR299HO9RZ70C43" localSheetId="11" hidden="1">#REF!</definedName>
    <definedName name="BExXR3W3FKYQBLR299HO9RZ70C43" localSheetId="19" hidden="1">#REF!</definedName>
    <definedName name="BExXR3W3FKYQBLR299HO9RZ70C43" localSheetId="4" hidden="1">#REF!</definedName>
    <definedName name="BExXR3W3FKYQBLR299HO9RZ70C43" hidden="1">#REF!</definedName>
    <definedName name="BExXR46U23CRRBV6IZT982MAEQKI" localSheetId="10" hidden="1">#REF!</definedName>
    <definedName name="BExXR46U23CRRBV6IZT982MAEQKI" localSheetId="11" hidden="1">#REF!</definedName>
    <definedName name="BExXR46U23CRRBV6IZT982MAEQKI" localSheetId="19" hidden="1">#REF!</definedName>
    <definedName name="BExXR46U23CRRBV6IZT982MAEQKI" localSheetId="4" hidden="1">#REF!</definedName>
    <definedName name="BExXR46U23CRRBV6IZT982MAEQKI" hidden="1">#REF!</definedName>
    <definedName name="BExXR8OKAVX7O70V5IYG2PRKXSTI" localSheetId="10" hidden="1">#REF!</definedName>
    <definedName name="BExXR8OKAVX7O70V5IYG2PRKXSTI" localSheetId="11" hidden="1">#REF!</definedName>
    <definedName name="BExXR8OKAVX7O70V5IYG2PRKXSTI" localSheetId="19" hidden="1">#REF!</definedName>
    <definedName name="BExXR8OKAVX7O70V5IYG2PRKXSTI" localSheetId="4" hidden="1">#REF!</definedName>
    <definedName name="BExXR8OKAVX7O70V5IYG2PRKXSTI" hidden="1">#REF!</definedName>
    <definedName name="BExXRA6N6XCLQM6XDV724ZIH6G93" localSheetId="10" hidden="1">#REF!</definedName>
    <definedName name="BExXRA6N6XCLQM6XDV724ZIH6G93" localSheetId="11" hidden="1">#REF!</definedName>
    <definedName name="BExXRA6N6XCLQM6XDV724ZIH6G93" localSheetId="19" hidden="1">#REF!</definedName>
    <definedName name="BExXRA6N6XCLQM6XDV724ZIH6G93" localSheetId="4" hidden="1">#REF!</definedName>
    <definedName name="BExXRA6N6XCLQM6XDV724ZIH6G93" hidden="1">#REF!</definedName>
    <definedName name="BExXRABZ1CNKCG6K1MR6OUFHF7J9" localSheetId="10" hidden="1">#REF!</definedName>
    <definedName name="BExXRABZ1CNKCG6K1MR6OUFHF7J9" localSheetId="11" hidden="1">#REF!</definedName>
    <definedName name="BExXRABZ1CNKCG6K1MR6OUFHF7J9" localSheetId="19" hidden="1">#REF!</definedName>
    <definedName name="BExXRABZ1CNKCG6K1MR6OUFHF7J9" localSheetId="4" hidden="1">#REF!</definedName>
    <definedName name="BExXRABZ1CNKCG6K1MR6OUFHF7J9" hidden="1">#REF!</definedName>
    <definedName name="BExXRBOFETC0OTJ6WY3VPMFH03VB" localSheetId="10" hidden="1">#REF!</definedName>
    <definedName name="BExXRBOFETC0OTJ6WY3VPMFH03VB" localSheetId="11" hidden="1">#REF!</definedName>
    <definedName name="BExXRBOFETC0OTJ6WY3VPMFH03VB" localSheetId="19" hidden="1">#REF!</definedName>
    <definedName name="BExXRBOFETC0OTJ6WY3VPMFH03VB" localSheetId="4" hidden="1">#REF!</definedName>
    <definedName name="BExXRBOFETC0OTJ6WY3VPMFH03VB" hidden="1">#REF!</definedName>
    <definedName name="BExXRD13K1S9Y3JGR7CXSONT7RJZ" localSheetId="10" hidden="1">#REF!</definedName>
    <definedName name="BExXRD13K1S9Y3JGR7CXSONT7RJZ" localSheetId="11" hidden="1">#REF!</definedName>
    <definedName name="BExXRD13K1S9Y3JGR7CXSONT7RJZ" localSheetId="19" hidden="1">#REF!</definedName>
    <definedName name="BExXRD13K1S9Y3JGR7CXSONT7RJZ" localSheetId="4" hidden="1">#REF!</definedName>
    <definedName name="BExXRD13K1S9Y3JGR7CXSONT7RJZ" hidden="1">#REF!</definedName>
    <definedName name="BExXRIFB4QQ87QIGA9AG0NXP577K" localSheetId="10" hidden="1">#REF!</definedName>
    <definedName name="BExXRIFB4QQ87QIGA9AG0NXP577K" localSheetId="11" hidden="1">#REF!</definedName>
    <definedName name="BExXRIFB4QQ87QIGA9AG0NXP577K" localSheetId="19" hidden="1">#REF!</definedName>
    <definedName name="BExXRIFB4QQ87QIGA9AG0NXP577K" localSheetId="4" hidden="1">#REF!</definedName>
    <definedName name="BExXRIFB4QQ87QIGA9AG0NXP577K" hidden="1">#REF!</definedName>
    <definedName name="BExXRIQ2JF2CVTRDQX2D9SPH7FTN" localSheetId="10" hidden="1">#REF!</definedName>
    <definedName name="BExXRIQ2JF2CVTRDQX2D9SPH7FTN" localSheetId="11" hidden="1">#REF!</definedName>
    <definedName name="BExXRIQ2JF2CVTRDQX2D9SPH7FTN" localSheetId="19" hidden="1">#REF!</definedName>
    <definedName name="BExXRIQ2JF2CVTRDQX2D9SPH7FTN" localSheetId="4" hidden="1">#REF!</definedName>
    <definedName name="BExXRIQ2JF2CVTRDQX2D9SPH7FTN" hidden="1">#REF!</definedName>
    <definedName name="BExXRO4A6VUH1F4XV8N1BRJ4896W" localSheetId="10" hidden="1">#REF!</definedName>
    <definedName name="BExXRO4A6VUH1F4XV8N1BRJ4896W" localSheetId="11" hidden="1">#REF!</definedName>
    <definedName name="BExXRO4A6VUH1F4XV8N1BRJ4896W" localSheetId="19" hidden="1">#REF!</definedName>
    <definedName name="BExXRO4A6VUH1F4XV8N1BRJ4896W" localSheetId="4" hidden="1">#REF!</definedName>
    <definedName name="BExXRO4A6VUH1F4XV8N1BRJ4896W" hidden="1">#REF!</definedName>
    <definedName name="BExXRO9N1SNJZGKD90P4K7FU1J0P" localSheetId="10" hidden="1">#REF!</definedName>
    <definedName name="BExXRO9N1SNJZGKD90P4K7FU1J0P" localSheetId="11" hidden="1">#REF!</definedName>
    <definedName name="BExXRO9N1SNJZGKD90P4K7FU1J0P" localSheetId="19" hidden="1">#REF!</definedName>
    <definedName name="BExXRO9N1SNJZGKD90P4K7FU1J0P" localSheetId="4" hidden="1">#REF!</definedName>
    <definedName name="BExXRO9N1SNJZGKD90P4K7FU1J0P" hidden="1">#REF!</definedName>
    <definedName name="BExXRV5QP3Z0KAQ1EQT9JYT2FV0L" localSheetId="10" hidden="1">#REF!</definedName>
    <definedName name="BExXRV5QP3Z0KAQ1EQT9JYT2FV0L" localSheetId="11" hidden="1">#REF!</definedName>
    <definedName name="BExXRV5QP3Z0KAQ1EQT9JYT2FV0L" localSheetId="19" hidden="1">#REF!</definedName>
    <definedName name="BExXRV5QP3Z0KAQ1EQT9JYT2FV0L" localSheetId="4" hidden="1">#REF!</definedName>
    <definedName name="BExXRV5QP3Z0KAQ1EQT9JYT2FV0L" hidden="1">#REF!</definedName>
    <definedName name="BExXRZ20LZZCW8LVGDK0XETOTSAI" localSheetId="10" hidden="1">#REF!</definedName>
    <definedName name="BExXRZ20LZZCW8LVGDK0XETOTSAI" localSheetId="11" hidden="1">#REF!</definedName>
    <definedName name="BExXRZ20LZZCW8LVGDK0XETOTSAI" localSheetId="19" hidden="1">#REF!</definedName>
    <definedName name="BExXRZ20LZZCW8LVGDK0XETOTSAI" localSheetId="4" hidden="1">#REF!</definedName>
    <definedName name="BExXRZ20LZZCW8LVGDK0XETOTSAI" hidden="1">#REF!</definedName>
    <definedName name="BExXRZNM651EJ5HJPGKGTVYLAZQ1" localSheetId="10" hidden="1">#REF!</definedName>
    <definedName name="BExXRZNM651EJ5HJPGKGTVYLAZQ1" localSheetId="11" hidden="1">#REF!</definedName>
    <definedName name="BExXRZNM651EJ5HJPGKGTVYLAZQ1" localSheetId="19" hidden="1">#REF!</definedName>
    <definedName name="BExXRZNM651EJ5HJPGKGTVYLAZQ1" localSheetId="4" hidden="1">#REF!</definedName>
    <definedName name="BExXRZNM651EJ5HJPGKGTVYLAZQ1" hidden="1">#REF!</definedName>
    <definedName name="BExXS63O4OMWMNXXAODZQFSDG33N" localSheetId="10" hidden="1">#REF!</definedName>
    <definedName name="BExXS63O4OMWMNXXAODZQFSDG33N" localSheetId="11" hidden="1">#REF!</definedName>
    <definedName name="BExXS63O4OMWMNXXAODZQFSDG33N" localSheetId="19" hidden="1">#REF!</definedName>
    <definedName name="BExXS63O4OMWMNXXAODZQFSDG33N" localSheetId="4" hidden="1">#REF!</definedName>
    <definedName name="BExXS63O4OMWMNXXAODZQFSDG33N" hidden="1">#REF!</definedName>
    <definedName name="BExXSBSP1TOY051HSPEPM0AEIO2M" localSheetId="10" hidden="1">#REF!</definedName>
    <definedName name="BExXSBSP1TOY051HSPEPM0AEIO2M" localSheetId="11" hidden="1">#REF!</definedName>
    <definedName name="BExXSBSP1TOY051HSPEPM0AEIO2M" localSheetId="19" hidden="1">#REF!</definedName>
    <definedName name="BExXSBSP1TOY051HSPEPM0AEIO2M" localSheetId="4" hidden="1">#REF!</definedName>
    <definedName name="BExXSBSP1TOY051HSPEPM0AEIO2M" hidden="1">#REF!</definedName>
    <definedName name="BExXSC8RFK5D68FJD2HI4K66SA6I" localSheetId="10" hidden="1">#REF!</definedName>
    <definedName name="BExXSC8RFK5D68FJD2HI4K66SA6I" localSheetId="11" hidden="1">#REF!</definedName>
    <definedName name="BExXSC8RFK5D68FJD2HI4K66SA6I" localSheetId="19" hidden="1">#REF!</definedName>
    <definedName name="BExXSC8RFK5D68FJD2HI4K66SA6I" localSheetId="4" hidden="1">#REF!</definedName>
    <definedName name="BExXSC8RFK5D68FJD2HI4K66SA6I" hidden="1">#REF!</definedName>
    <definedName name="BExXSNHC88W4UMXEOIOOATJAIKZO" localSheetId="10" hidden="1">#REF!</definedName>
    <definedName name="BExXSNHC88W4UMXEOIOOATJAIKZO" localSheetId="11" hidden="1">#REF!</definedName>
    <definedName name="BExXSNHC88W4UMXEOIOOATJAIKZO" localSheetId="19" hidden="1">#REF!</definedName>
    <definedName name="BExXSNHC88W4UMXEOIOOATJAIKZO" localSheetId="4" hidden="1">#REF!</definedName>
    <definedName name="BExXSNHC88W4UMXEOIOOATJAIKZO" hidden="1">#REF!</definedName>
    <definedName name="BExXSTBS08WIA9TLALV3UQ2Z3MRG" localSheetId="10" hidden="1">#REF!</definedName>
    <definedName name="BExXSTBS08WIA9TLALV3UQ2Z3MRG" localSheetId="11" hidden="1">#REF!</definedName>
    <definedName name="BExXSTBS08WIA9TLALV3UQ2Z3MRG" localSheetId="19" hidden="1">#REF!</definedName>
    <definedName name="BExXSTBS08WIA9TLALV3UQ2Z3MRG" localSheetId="4" hidden="1">#REF!</definedName>
    <definedName name="BExXSTBS08WIA9TLALV3UQ2Z3MRG" hidden="1">#REF!</definedName>
    <definedName name="BExXSVQ2WOJJ73YEO8Q2FK60V4G8" localSheetId="10" hidden="1">#REF!</definedName>
    <definedName name="BExXSVQ2WOJJ73YEO8Q2FK60V4G8" localSheetId="11" hidden="1">#REF!</definedName>
    <definedName name="BExXSVQ2WOJJ73YEO8Q2FK60V4G8" localSheetId="19" hidden="1">#REF!</definedName>
    <definedName name="BExXSVQ2WOJJ73YEO8Q2FK60V4G8" localSheetId="4" hidden="1">#REF!</definedName>
    <definedName name="BExXSVQ2WOJJ73YEO8Q2FK60V4G8" hidden="1">#REF!</definedName>
    <definedName name="BExXTHLRNL82GN7KZY3TOLO508N7" localSheetId="10" hidden="1">#REF!</definedName>
    <definedName name="BExXTHLRNL82GN7KZY3TOLO508N7" localSheetId="11" hidden="1">#REF!</definedName>
    <definedName name="BExXTHLRNL82GN7KZY3TOLO508N7" localSheetId="19" hidden="1">#REF!</definedName>
    <definedName name="BExXTHLRNL82GN7KZY3TOLO508N7" localSheetId="4" hidden="1">#REF!</definedName>
    <definedName name="BExXTHLRNL82GN7KZY3TOLO508N7" hidden="1">#REF!</definedName>
    <definedName name="BExXTL72MKEQSQH9L2OTFLU8DM2B" localSheetId="10" hidden="1">#REF!</definedName>
    <definedName name="BExXTL72MKEQSQH9L2OTFLU8DM2B" localSheetId="11" hidden="1">#REF!</definedName>
    <definedName name="BExXTL72MKEQSQH9L2OTFLU8DM2B" localSheetId="19" hidden="1">#REF!</definedName>
    <definedName name="BExXTL72MKEQSQH9L2OTFLU8DM2B" localSheetId="4" hidden="1">#REF!</definedName>
    <definedName name="BExXTL72MKEQSQH9L2OTFLU8DM2B" hidden="1">#REF!</definedName>
    <definedName name="BExXTM3M4RTCRSX7VGAXGQNPP668" localSheetId="10" hidden="1">#REF!</definedName>
    <definedName name="BExXTM3M4RTCRSX7VGAXGQNPP668" localSheetId="11" hidden="1">#REF!</definedName>
    <definedName name="BExXTM3M4RTCRSX7VGAXGQNPP668" localSheetId="19" hidden="1">#REF!</definedName>
    <definedName name="BExXTM3M4RTCRSX7VGAXGQNPP668" localSheetId="4" hidden="1">#REF!</definedName>
    <definedName name="BExXTM3M4RTCRSX7VGAXGQNPP668" hidden="1">#REF!</definedName>
    <definedName name="BExXTOCF78J7WY6FOVBRY1N2RBBR" localSheetId="10" hidden="1">#REF!</definedName>
    <definedName name="BExXTOCF78J7WY6FOVBRY1N2RBBR" localSheetId="11" hidden="1">#REF!</definedName>
    <definedName name="BExXTOCF78J7WY6FOVBRY1N2RBBR" localSheetId="19" hidden="1">#REF!</definedName>
    <definedName name="BExXTOCF78J7WY6FOVBRY1N2RBBR" localSheetId="4" hidden="1">#REF!</definedName>
    <definedName name="BExXTOCF78J7WY6FOVBRY1N2RBBR" hidden="1">#REF!</definedName>
    <definedName name="BExXTP3GYO6Z9RTKKT10XA0UTV3T" localSheetId="10" hidden="1">#REF!</definedName>
    <definedName name="BExXTP3GYO6Z9RTKKT10XA0UTV3T" localSheetId="11" hidden="1">#REF!</definedName>
    <definedName name="BExXTP3GYO6Z9RTKKT10XA0UTV3T" localSheetId="19" hidden="1">#REF!</definedName>
    <definedName name="BExXTP3GYO6Z9RTKKT10XA0UTV3T" localSheetId="4" hidden="1">#REF!</definedName>
    <definedName name="BExXTP3GYO6Z9RTKKT10XA0UTV3T" hidden="1">#REF!</definedName>
    <definedName name="BExXTZKZ4CG92ZQLIRKEXXH9BFIR" localSheetId="10" hidden="1">#REF!</definedName>
    <definedName name="BExXTZKZ4CG92ZQLIRKEXXH9BFIR" localSheetId="11" hidden="1">#REF!</definedName>
    <definedName name="BExXTZKZ4CG92ZQLIRKEXXH9BFIR" localSheetId="19" hidden="1">#REF!</definedName>
    <definedName name="BExXTZKZ4CG92ZQLIRKEXXH9BFIR" localSheetId="4" hidden="1">#REF!</definedName>
    <definedName name="BExXTZKZ4CG92ZQLIRKEXXH9BFIR" hidden="1">#REF!</definedName>
    <definedName name="BExXU4DLH2661OLNOVPNWUUTNF0O" localSheetId="10" hidden="1">#REF!</definedName>
    <definedName name="BExXU4DLH2661OLNOVPNWUUTNF0O" localSheetId="11" hidden="1">#REF!</definedName>
    <definedName name="BExXU4DLH2661OLNOVPNWUUTNF0O" localSheetId="19" hidden="1">#REF!</definedName>
    <definedName name="BExXU4DLH2661OLNOVPNWUUTNF0O" localSheetId="4" hidden="1">#REF!</definedName>
    <definedName name="BExXU4DLH2661OLNOVPNWUUTNF0O" hidden="1">#REF!</definedName>
    <definedName name="BExXU4J2BM2964GD5UZHM752Q4NS" localSheetId="10" hidden="1">#REF!</definedName>
    <definedName name="BExXU4J2BM2964GD5UZHM752Q4NS" localSheetId="11" hidden="1">#REF!</definedName>
    <definedName name="BExXU4J2BM2964GD5UZHM752Q4NS" localSheetId="19" hidden="1">#REF!</definedName>
    <definedName name="BExXU4J2BM2964GD5UZHM752Q4NS" localSheetId="4" hidden="1">#REF!</definedName>
    <definedName name="BExXU4J2BM2964GD5UZHM752Q4NS" hidden="1">#REF!</definedName>
    <definedName name="BExXU6XDTT7RM93KILIDEYPA9XKF" localSheetId="10" hidden="1">#REF!</definedName>
    <definedName name="BExXU6XDTT7RM93KILIDEYPA9XKF" localSheetId="11" hidden="1">#REF!</definedName>
    <definedName name="BExXU6XDTT7RM93KILIDEYPA9XKF" localSheetId="19" hidden="1">#REF!</definedName>
    <definedName name="BExXU6XDTT7RM93KILIDEYPA9XKF" localSheetId="4" hidden="1">#REF!</definedName>
    <definedName name="BExXU6XDTT7RM93KILIDEYPA9XKF" hidden="1">#REF!</definedName>
    <definedName name="BExXU8VLZA7WLPZ3RAQZGNERUD26" localSheetId="10" hidden="1">#REF!</definedName>
    <definedName name="BExXU8VLZA7WLPZ3RAQZGNERUD26" localSheetId="11" hidden="1">#REF!</definedName>
    <definedName name="BExXU8VLZA7WLPZ3RAQZGNERUD26" localSheetId="19" hidden="1">#REF!</definedName>
    <definedName name="BExXU8VLZA7WLPZ3RAQZGNERUD26" localSheetId="4" hidden="1">#REF!</definedName>
    <definedName name="BExXU8VLZA7WLPZ3RAQZGNERUD26" hidden="1">#REF!</definedName>
    <definedName name="BExXUB9RSLSCNN5ETLXY72DAPZZM" localSheetId="10" hidden="1">#REF!</definedName>
    <definedName name="BExXUB9RSLSCNN5ETLXY72DAPZZM" localSheetId="11" hidden="1">#REF!</definedName>
    <definedName name="BExXUB9RSLSCNN5ETLXY72DAPZZM" localSheetId="19" hidden="1">#REF!</definedName>
    <definedName name="BExXUB9RSLSCNN5ETLXY72DAPZZM" localSheetId="4" hidden="1">#REF!</definedName>
    <definedName name="BExXUB9RSLSCNN5ETLXY72DAPZZM" hidden="1">#REF!</definedName>
    <definedName name="BExXUFRM82XQIN2T8KGLDQL1IBQW" localSheetId="10" hidden="1">#REF!</definedName>
    <definedName name="BExXUFRM82XQIN2T8KGLDQL1IBQW" localSheetId="11" hidden="1">#REF!</definedName>
    <definedName name="BExXUFRM82XQIN2T8KGLDQL1IBQW" localSheetId="19" hidden="1">#REF!</definedName>
    <definedName name="BExXUFRM82XQIN2T8KGLDQL1IBQW" localSheetId="4" hidden="1">#REF!</definedName>
    <definedName name="BExXUFRM82XQIN2T8KGLDQL1IBQW" hidden="1">#REF!</definedName>
    <definedName name="BExXUQEQBF6FI240ZGIF9YXZSRAU" localSheetId="10" hidden="1">#REF!</definedName>
    <definedName name="BExXUQEQBF6FI240ZGIF9YXZSRAU" localSheetId="11" hidden="1">#REF!</definedName>
    <definedName name="BExXUQEQBF6FI240ZGIF9YXZSRAU" localSheetId="19" hidden="1">#REF!</definedName>
    <definedName name="BExXUQEQBF6FI240ZGIF9YXZSRAU" localSheetId="4" hidden="1">#REF!</definedName>
    <definedName name="BExXUQEQBF6FI240ZGIF9YXZSRAU" hidden="1">#REF!</definedName>
    <definedName name="BExXUYND6EJO7CJ5KRICV4O1JNWK" localSheetId="10" hidden="1">#REF!</definedName>
    <definedName name="BExXUYND6EJO7CJ5KRICV4O1JNWK" localSheetId="11" hidden="1">#REF!</definedName>
    <definedName name="BExXUYND6EJO7CJ5KRICV4O1JNWK" localSheetId="19" hidden="1">#REF!</definedName>
    <definedName name="BExXUYND6EJO7CJ5KRICV4O1JNWK" localSheetId="4" hidden="1">#REF!</definedName>
    <definedName name="BExXUYND6EJO7CJ5KRICV4O1JNWK" hidden="1">#REF!</definedName>
    <definedName name="BExXV6FWG4H3S2QEUJZYIXILNGJ7" localSheetId="10" hidden="1">#REF!</definedName>
    <definedName name="BExXV6FWG4H3S2QEUJZYIXILNGJ7" localSheetId="11" hidden="1">#REF!</definedName>
    <definedName name="BExXV6FWG4H3S2QEUJZYIXILNGJ7" localSheetId="19" hidden="1">#REF!</definedName>
    <definedName name="BExXV6FWG4H3S2QEUJZYIXILNGJ7" localSheetId="4" hidden="1">#REF!</definedName>
    <definedName name="BExXV6FWG4H3S2QEUJZYIXILNGJ7" hidden="1">#REF!</definedName>
    <definedName name="BExXVK87BMMO6LHKV0CFDNIQVIBS" localSheetId="10" hidden="1">#REF!</definedName>
    <definedName name="BExXVK87BMMO6LHKV0CFDNIQVIBS" localSheetId="11" hidden="1">#REF!</definedName>
    <definedName name="BExXVK87BMMO6LHKV0CFDNIQVIBS" localSheetId="19" hidden="1">#REF!</definedName>
    <definedName name="BExXVK87BMMO6LHKV0CFDNIQVIBS" localSheetId="4" hidden="1">#REF!</definedName>
    <definedName name="BExXVK87BMMO6LHKV0CFDNIQVIBS" hidden="1">#REF!</definedName>
    <definedName name="BExXVKZ9WXPGL6IVY6T61IDD771I" localSheetId="10" hidden="1">#REF!</definedName>
    <definedName name="BExXVKZ9WXPGL6IVY6T61IDD771I" localSheetId="11" hidden="1">#REF!</definedName>
    <definedName name="BExXVKZ9WXPGL6IVY6T61IDD771I" localSheetId="19" hidden="1">#REF!</definedName>
    <definedName name="BExXVKZ9WXPGL6IVY6T61IDD771I" localSheetId="4" hidden="1">#REF!</definedName>
    <definedName name="BExXVKZ9WXPGL6IVY6T61IDD771I" hidden="1">#REF!</definedName>
    <definedName name="BExXW0K72T1Y8K1I4VZT87UY9S2G" localSheetId="10" hidden="1">#REF!</definedName>
    <definedName name="BExXW0K72T1Y8K1I4VZT87UY9S2G" localSheetId="11" hidden="1">#REF!</definedName>
    <definedName name="BExXW0K72T1Y8K1I4VZT87UY9S2G" localSheetId="19" hidden="1">#REF!</definedName>
    <definedName name="BExXW0K72T1Y8K1I4VZT87UY9S2G" localSheetId="4" hidden="1">#REF!</definedName>
    <definedName name="BExXW0K72T1Y8K1I4VZT87UY9S2G" hidden="1">#REF!</definedName>
    <definedName name="BExXW27MMXHXUXX78SDTBE1JYTHT" localSheetId="10" hidden="1">#REF!</definedName>
    <definedName name="BExXW27MMXHXUXX78SDTBE1JYTHT" localSheetId="11" hidden="1">#REF!</definedName>
    <definedName name="BExXW27MMXHXUXX78SDTBE1JYTHT" localSheetId="19" hidden="1">#REF!</definedName>
    <definedName name="BExXW27MMXHXUXX78SDTBE1JYTHT" localSheetId="4" hidden="1">#REF!</definedName>
    <definedName name="BExXW27MMXHXUXX78SDTBE1JYTHT" hidden="1">#REF!</definedName>
    <definedName name="BExXW2YIM2MYBSHRIX0RP9D4PRMN" localSheetId="10" hidden="1">#REF!</definedName>
    <definedName name="BExXW2YIM2MYBSHRIX0RP9D4PRMN" localSheetId="11" hidden="1">#REF!</definedName>
    <definedName name="BExXW2YIM2MYBSHRIX0RP9D4PRMN" localSheetId="19" hidden="1">#REF!</definedName>
    <definedName name="BExXW2YIM2MYBSHRIX0RP9D4PRMN" localSheetId="4" hidden="1">#REF!</definedName>
    <definedName name="BExXW2YIM2MYBSHRIX0RP9D4PRMN" hidden="1">#REF!</definedName>
    <definedName name="BExXWBNE4KTFSXKVSRF6WX039WPB" localSheetId="10" hidden="1">#REF!</definedName>
    <definedName name="BExXWBNE4KTFSXKVSRF6WX039WPB" localSheetId="11" hidden="1">#REF!</definedName>
    <definedName name="BExXWBNE4KTFSXKVSRF6WX039WPB" localSheetId="19" hidden="1">#REF!</definedName>
    <definedName name="BExXWBNE4KTFSXKVSRF6WX039WPB" localSheetId="4" hidden="1">#REF!</definedName>
    <definedName name="BExXWBNE4KTFSXKVSRF6WX039WPB" hidden="1">#REF!</definedName>
    <definedName name="BExXWFP5AYE7EHYTJWBZSQ8PQ0YX" localSheetId="10" hidden="1">#REF!</definedName>
    <definedName name="BExXWFP5AYE7EHYTJWBZSQ8PQ0YX" localSheetId="11" hidden="1">#REF!</definedName>
    <definedName name="BExXWFP5AYE7EHYTJWBZSQ8PQ0YX" localSheetId="19" hidden="1">#REF!</definedName>
    <definedName name="BExXWFP5AYE7EHYTJWBZSQ8PQ0YX" localSheetId="4" hidden="1">#REF!</definedName>
    <definedName name="BExXWFP5AYE7EHYTJWBZSQ8PQ0YX" hidden="1">#REF!</definedName>
    <definedName name="BExXWVFIBQT8OY1O41FRFPFGXQHK" localSheetId="10" hidden="1">#REF!</definedName>
    <definedName name="BExXWVFIBQT8OY1O41FRFPFGXQHK" localSheetId="11" hidden="1">#REF!</definedName>
    <definedName name="BExXWVFIBQT8OY1O41FRFPFGXQHK" localSheetId="19" hidden="1">#REF!</definedName>
    <definedName name="BExXWVFIBQT8OY1O41FRFPFGXQHK" localSheetId="4" hidden="1">#REF!</definedName>
    <definedName name="BExXWVFIBQT8OY1O41FRFPFGXQHK" hidden="1">#REF!</definedName>
    <definedName name="BExXWWXHBZHA9J3N8K47F84X0M0L" localSheetId="10" hidden="1">#REF!</definedName>
    <definedName name="BExXWWXHBZHA9J3N8K47F84X0M0L" localSheetId="11" hidden="1">#REF!</definedName>
    <definedName name="BExXWWXHBZHA9J3N8K47F84X0M0L" localSheetId="19" hidden="1">#REF!</definedName>
    <definedName name="BExXWWXHBZHA9J3N8K47F84X0M0L" localSheetId="4" hidden="1">#REF!</definedName>
    <definedName name="BExXWWXHBZHA9J3N8K47F84X0M0L" hidden="1">#REF!</definedName>
    <definedName name="BExXXBM521DL8R4ZX7NZ3DBCUOR5" localSheetId="10" hidden="1">#REF!</definedName>
    <definedName name="BExXXBM521DL8R4ZX7NZ3DBCUOR5" localSheetId="11" hidden="1">#REF!</definedName>
    <definedName name="BExXXBM521DL8R4ZX7NZ3DBCUOR5" localSheetId="19" hidden="1">#REF!</definedName>
    <definedName name="BExXXBM521DL8R4ZX7NZ3DBCUOR5" localSheetId="4" hidden="1">#REF!</definedName>
    <definedName name="BExXXBM521DL8R4ZX7NZ3DBCUOR5" hidden="1">#REF!</definedName>
    <definedName name="BExXXC7OZI33XZ03NRMEP7VRLQK4" localSheetId="10" hidden="1">#REF!</definedName>
    <definedName name="BExXXC7OZI33XZ03NRMEP7VRLQK4" localSheetId="11" hidden="1">#REF!</definedName>
    <definedName name="BExXXC7OZI33XZ03NRMEP7VRLQK4" localSheetId="19" hidden="1">#REF!</definedName>
    <definedName name="BExXXC7OZI33XZ03NRMEP7VRLQK4" localSheetId="4" hidden="1">#REF!</definedName>
    <definedName name="BExXXC7OZI33XZ03NRMEP7VRLQK4" hidden="1">#REF!</definedName>
    <definedName name="BExXXH5N3NKBQ7BCJPJTBF8CYM2Q" localSheetId="10" hidden="1">#REF!</definedName>
    <definedName name="BExXXH5N3NKBQ7BCJPJTBF8CYM2Q" localSheetId="11" hidden="1">#REF!</definedName>
    <definedName name="BExXXH5N3NKBQ7BCJPJTBF8CYM2Q" localSheetId="19" hidden="1">#REF!</definedName>
    <definedName name="BExXXH5N3NKBQ7BCJPJTBF8CYM2Q" localSheetId="4" hidden="1">#REF!</definedName>
    <definedName name="BExXXH5N3NKBQ7BCJPJTBF8CYM2Q" hidden="1">#REF!</definedName>
    <definedName name="BExXXKWLM4D541BH6O8GOJMHFHMW" localSheetId="10" hidden="1">#REF!</definedName>
    <definedName name="BExXXKWLM4D541BH6O8GOJMHFHMW" localSheetId="11" hidden="1">#REF!</definedName>
    <definedName name="BExXXKWLM4D541BH6O8GOJMHFHMW" localSheetId="19" hidden="1">#REF!</definedName>
    <definedName name="BExXXKWLM4D541BH6O8GOJMHFHMW" localSheetId="4" hidden="1">#REF!</definedName>
    <definedName name="BExXXKWLM4D541BH6O8GOJMHFHMW" hidden="1">#REF!</definedName>
    <definedName name="BExXXPPA1Q87XPI97X0OXCPBPDON" localSheetId="10" hidden="1">#REF!</definedName>
    <definedName name="BExXXPPA1Q87XPI97X0OXCPBPDON" localSheetId="11" hidden="1">#REF!</definedName>
    <definedName name="BExXXPPA1Q87XPI97X0OXCPBPDON" localSheetId="19" hidden="1">#REF!</definedName>
    <definedName name="BExXXPPA1Q87XPI97X0OXCPBPDON" localSheetId="4" hidden="1">#REF!</definedName>
    <definedName name="BExXXPPA1Q87XPI97X0OXCPBPDON" hidden="1">#REF!</definedName>
    <definedName name="BExXXVUDA98IZTQ6MANKU4MTTDVR" localSheetId="10" hidden="1">#REF!</definedName>
    <definedName name="BExXXVUDA98IZTQ6MANKU4MTTDVR" localSheetId="11" hidden="1">#REF!</definedName>
    <definedName name="BExXXVUDA98IZTQ6MANKU4MTTDVR" localSheetId="19" hidden="1">#REF!</definedName>
    <definedName name="BExXXVUDA98IZTQ6MANKU4MTTDVR" localSheetId="4" hidden="1">#REF!</definedName>
    <definedName name="BExXXVUDA98IZTQ6MANKU4MTTDVR" hidden="1">#REF!</definedName>
    <definedName name="BExXXZQNZY6IZI45DJXJK0MQZWA7" localSheetId="10" hidden="1">#REF!</definedName>
    <definedName name="BExXXZQNZY6IZI45DJXJK0MQZWA7" localSheetId="11" hidden="1">#REF!</definedName>
    <definedName name="BExXXZQNZY6IZI45DJXJK0MQZWA7" localSheetId="19" hidden="1">#REF!</definedName>
    <definedName name="BExXXZQNZY6IZI45DJXJK0MQZWA7" localSheetId="4" hidden="1">#REF!</definedName>
    <definedName name="BExXXZQNZY6IZI45DJXJK0MQZWA7" hidden="1">#REF!</definedName>
    <definedName name="BExXY5QFG6QP94SFT3935OBM8Y4K" localSheetId="10" hidden="1">#REF!</definedName>
    <definedName name="BExXY5QFG6QP94SFT3935OBM8Y4K" localSheetId="11" hidden="1">#REF!</definedName>
    <definedName name="BExXY5QFG6QP94SFT3935OBM8Y4K" localSheetId="19" hidden="1">#REF!</definedName>
    <definedName name="BExXY5QFG6QP94SFT3935OBM8Y4K" localSheetId="4" hidden="1">#REF!</definedName>
    <definedName name="BExXY5QFG6QP94SFT3935OBM8Y4K" hidden="1">#REF!</definedName>
    <definedName name="BExXY7TYEBFXRYUYIFHTN65RJ8EW" localSheetId="10" hidden="1">#REF!</definedName>
    <definedName name="BExXY7TYEBFXRYUYIFHTN65RJ8EW" localSheetId="11" hidden="1">#REF!</definedName>
    <definedName name="BExXY7TYEBFXRYUYIFHTN65RJ8EW" localSheetId="19" hidden="1">#REF!</definedName>
    <definedName name="BExXY7TYEBFXRYUYIFHTN65RJ8EW" localSheetId="4" hidden="1">#REF!</definedName>
    <definedName name="BExXY7TYEBFXRYUYIFHTN65RJ8EW" hidden="1">#REF!</definedName>
    <definedName name="BExXYLBHANUXC5FCTDDTGOVD3GQS" localSheetId="10" hidden="1">#REF!</definedName>
    <definedName name="BExXYLBHANUXC5FCTDDTGOVD3GQS" localSheetId="11" hidden="1">#REF!</definedName>
    <definedName name="BExXYLBHANUXC5FCTDDTGOVD3GQS" localSheetId="19" hidden="1">#REF!</definedName>
    <definedName name="BExXYLBHANUXC5FCTDDTGOVD3GQS" localSheetId="4" hidden="1">#REF!</definedName>
    <definedName name="BExXYLBHANUXC5FCTDDTGOVD3GQS" hidden="1">#REF!</definedName>
    <definedName name="BExXYMNYAYH3WA2ZCFAYKZID9ZCI" localSheetId="10" hidden="1">#REF!</definedName>
    <definedName name="BExXYMNYAYH3WA2ZCFAYKZID9ZCI" localSheetId="11" hidden="1">#REF!</definedName>
    <definedName name="BExXYMNYAYH3WA2ZCFAYKZID9ZCI" localSheetId="19" hidden="1">#REF!</definedName>
    <definedName name="BExXYMNYAYH3WA2ZCFAYKZID9ZCI" localSheetId="4" hidden="1">#REF!</definedName>
    <definedName name="BExXYMNYAYH3WA2ZCFAYKZID9ZCI" hidden="1">#REF!</definedName>
    <definedName name="BExXYYT12SVN2VDMLVNV4P3ISD8T" localSheetId="10" hidden="1">#REF!</definedName>
    <definedName name="BExXYYT12SVN2VDMLVNV4P3ISD8T" localSheetId="11" hidden="1">#REF!</definedName>
    <definedName name="BExXYYT12SVN2VDMLVNV4P3ISD8T" localSheetId="19" hidden="1">#REF!</definedName>
    <definedName name="BExXYYT12SVN2VDMLVNV4P3ISD8T" localSheetId="4" hidden="1">#REF!</definedName>
    <definedName name="BExXYYT12SVN2VDMLVNV4P3ISD8T" hidden="1">#REF!</definedName>
    <definedName name="BExXZEDWUYH25UZMW2QU2RXFILJE" localSheetId="10" hidden="1">#REF!</definedName>
    <definedName name="BExXZEDWUYH25UZMW2QU2RXFILJE" localSheetId="11" hidden="1">#REF!</definedName>
    <definedName name="BExXZEDWUYH25UZMW2QU2RXFILJE" localSheetId="19" hidden="1">#REF!</definedName>
    <definedName name="BExXZEDWUYH25UZMW2QU2RXFILJE" localSheetId="4" hidden="1">#REF!</definedName>
    <definedName name="BExXZEDWUYH25UZMW2QU2RXFILJE" hidden="1">#REF!</definedName>
    <definedName name="BExXZFVV4YB42AZ3H1I40YG3JAPU" localSheetId="10" hidden="1">#REF!</definedName>
    <definedName name="BExXZFVV4YB42AZ3H1I40YG3JAPU" localSheetId="11" hidden="1">#REF!</definedName>
    <definedName name="BExXZFVV4YB42AZ3H1I40YG3JAPU" localSheetId="19" hidden="1">#REF!</definedName>
    <definedName name="BExXZFVV4YB42AZ3H1I40YG3JAPU" localSheetId="4" hidden="1">#REF!</definedName>
    <definedName name="BExXZFVV4YB42AZ3H1I40YG3JAPU" hidden="1">#REF!</definedName>
    <definedName name="BExXZHJ9T2JELF12CHHGD54J1B0C" localSheetId="10" hidden="1">#REF!</definedName>
    <definedName name="BExXZHJ9T2JELF12CHHGD54J1B0C" localSheetId="11" hidden="1">#REF!</definedName>
    <definedName name="BExXZHJ9T2JELF12CHHGD54J1B0C" localSheetId="19" hidden="1">#REF!</definedName>
    <definedName name="BExXZHJ9T2JELF12CHHGD54J1B0C" localSheetId="4" hidden="1">#REF!</definedName>
    <definedName name="BExXZHJ9T2JELF12CHHGD54J1B0C" hidden="1">#REF!</definedName>
    <definedName name="BExXZNJ2X1TK2LRK5ZY3MX49H5T7" localSheetId="10" hidden="1">#REF!</definedName>
    <definedName name="BExXZNJ2X1TK2LRK5ZY3MX49H5T7" localSheetId="11" hidden="1">#REF!</definedName>
    <definedName name="BExXZNJ2X1TK2LRK5ZY3MX49H5T7" localSheetId="19" hidden="1">#REF!</definedName>
    <definedName name="BExXZNJ2X1TK2LRK5ZY3MX49H5T7" localSheetId="4" hidden="1">#REF!</definedName>
    <definedName name="BExXZNJ2X1TK2LRK5ZY3MX49H5T7" hidden="1">#REF!</definedName>
    <definedName name="BExXZOVPCEP495TQSON6PSRQ8XCY" localSheetId="10" hidden="1">#REF!</definedName>
    <definedName name="BExXZOVPCEP495TQSON6PSRQ8XCY" localSheetId="11" hidden="1">#REF!</definedName>
    <definedName name="BExXZOVPCEP495TQSON6PSRQ8XCY" localSheetId="19" hidden="1">#REF!</definedName>
    <definedName name="BExXZOVPCEP495TQSON6PSRQ8XCY" localSheetId="4" hidden="1">#REF!</definedName>
    <definedName name="BExXZOVPCEP495TQSON6PSRQ8XCY" hidden="1">#REF!</definedName>
    <definedName name="BExXZXKH7NBARQQAZM69Z57IH1MM" localSheetId="10" hidden="1">#REF!</definedName>
    <definedName name="BExXZXKH7NBARQQAZM69Z57IH1MM" localSheetId="11" hidden="1">#REF!</definedName>
    <definedName name="BExXZXKH7NBARQQAZM69Z57IH1MM" localSheetId="19" hidden="1">#REF!</definedName>
    <definedName name="BExXZXKH7NBARQQAZM69Z57IH1MM" localSheetId="4" hidden="1">#REF!</definedName>
    <definedName name="BExXZXKH7NBARQQAZM69Z57IH1MM" hidden="1">#REF!</definedName>
    <definedName name="BExY07WSDH5QEVM7BJXJK2ZRAI1O" localSheetId="10" hidden="1">#REF!</definedName>
    <definedName name="BExY07WSDH5QEVM7BJXJK2ZRAI1O" localSheetId="11" hidden="1">#REF!</definedName>
    <definedName name="BExY07WSDH5QEVM7BJXJK2ZRAI1O" localSheetId="19" hidden="1">#REF!</definedName>
    <definedName name="BExY07WSDH5QEVM7BJXJK2ZRAI1O" localSheetId="4" hidden="1">#REF!</definedName>
    <definedName name="BExY07WSDH5QEVM7BJXJK2ZRAI1O" hidden="1">#REF!</definedName>
    <definedName name="BExY0C3UBVC4M59JIRXVQ8OWAJC1" localSheetId="10" hidden="1">#REF!</definedName>
    <definedName name="BExY0C3UBVC4M59JIRXVQ8OWAJC1" localSheetId="11" hidden="1">#REF!</definedName>
    <definedName name="BExY0C3UBVC4M59JIRXVQ8OWAJC1" localSheetId="19" hidden="1">#REF!</definedName>
    <definedName name="BExY0C3UBVC4M59JIRXVQ8OWAJC1" localSheetId="4" hidden="1">#REF!</definedName>
    <definedName name="BExY0C3UBVC4M59JIRXVQ8OWAJC1" hidden="1">#REF!</definedName>
    <definedName name="BExY0OE8GFHMLLTEAFIOQTOPEVPB" localSheetId="10" hidden="1">#REF!</definedName>
    <definedName name="BExY0OE8GFHMLLTEAFIOQTOPEVPB" localSheetId="11" hidden="1">#REF!</definedName>
    <definedName name="BExY0OE8GFHMLLTEAFIOQTOPEVPB" localSheetId="19" hidden="1">#REF!</definedName>
    <definedName name="BExY0OE8GFHMLLTEAFIOQTOPEVPB" localSheetId="4" hidden="1">#REF!</definedName>
    <definedName name="BExY0OE8GFHMLLTEAFIOQTOPEVPB" hidden="1">#REF!</definedName>
    <definedName name="BExY0OJHW85S0VKBA8T4HTYPYBOS" localSheetId="10" hidden="1">#REF!</definedName>
    <definedName name="BExY0OJHW85S0VKBA8T4HTYPYBOS" localSheetId="11" hidden="1">#REF!</definedName>
    <definedName name="BExY0OJHW85S0VKBA8T4HTYPYBOS" localSheetId="19" hidden="1">#REF!</definedName>
    <definedName name="BExY0OJHW85S0VKBA8T4HTYPYBOS" localSheetId="4" hidden="1">#REF!</definedName>
    <definedName name="BExY0OJHW85S0VKBA8T4HTYPYBOS" hidden="1">#REF!</definedName>
    <definedName name="BExY0T1E034D7XAXNC6F7540LLIE" localSheetId="10" hidden="1">#REF!</definedName>
    <definedName name="BExY0T1E034D7XAXNC6F7540LLIE" localSheetId="11" hidden="1">#REF!</definedName>
    <definedName name="BExY0T1E034D7XAXNC6F7540LLIE" localSheetId="19" hidden="1">#REF!</definedName>
    <definedName name="BExY0T1E034D7XAXNC6F7540LLIE" localSheetId="4" hidden="1">#REF!</definedName>
    <definedName name="BExY0T1E034D7XAXNC6F7540LLIE" hidden="1">#REF!</definedName>
    <definedName name="BExY0XTZLHN49J2JH94BYTKBJLT3" localSheetId="10" hidden="1">#REF!</definedName>
    <definedName name="BExY0XTZLHN49J2JH94BYTKBJLT3" localSheetId="11" hidden="1">#REF!</definedName>
    <definedName name="BExY0XTZLHN49J2JH94BYTKBJLT3" localSheetId="19" hidden="1">#REF!</definedName>
    <definedName name="BExY0XTZLHN49J2JH94BYTKBJLT3" localSheetId="4" hidden="1">#REF!</definedName>
    <definedName name="BExY0XTZLHN49J2JH94BYTKBJLT3" hidden="1">#REF!</definedName>
    <definedName name="BExY11FH9TXHERUYGG8FE50U7H7J" localSheetId="10" hidden="1">#REF!</definedName>
    <definedName name="BExY11FH9TXHERUYGG8FE50U7H7J" localSheetId="11" hidden="1">#REF!</definedName>
    <definedName name="BExY11FH9TXHERUYGG8FE50U7H7J" localSheetId="19" hidden="1">#REF!</definedName>
    <definedName name="BExY11FH9TXHERUYGG8FE50U7H7J" localSheetId="4" hidden="1">#REF!</definedName>
    <definedName name="BExY11FH9TXHERUYGG8FE50U7H7J" hidden="1">#REF!</definedName>
    <definedName name="BExY180UKNW5NIAWD6ZUYTFEH8QS" localSheetId="10" hidden="1">#REF!</definedName>
    <definedName name="BExY180UKNW5NIAWD6ZUYTFEH8QS" localSheetId="11" hidden="1">#REF!</definedName>
    <definedName name="BExY180UKNW5NIAWD6ZUYTFEH8QS" localSheetId="19" hidden="1">#REF!</definedName>
    <definedName name="BExY180UKNW5NIAWD6ZUYTFEH8QS" localSheetId="4" hidden="1">#REF!</definedName>
    <definedName name="BExY180UKNW5NIAWD6ZUYTFEH8QS" hidden="1">#REF!</definedName>
    <definedName name="BExY1DPTV4LSY9MEOUGXF8X052NA" localSheetId="10" hidden="1">#REF!</definedName>
    <definedName name="BExY1DPTV4LSY9MEOUGXF8X052NA" localSheetId="11" hidden="1">#REF!</definedName>
    <definedName name="BExY1DPTV4LSY9MEOUGXF8X052NA" localSheetId="19" hidden="1">#REF!</definedName>
    <definedName name="BExY1DPTV4LSY9MEOUGXF8X052NA" localSheetId="4" hidden="1">#REF!</definedName>
    <definedName name="BExY1DPTV4LSY9MEOUGXF8X052NA" hidden="1">#REF!</definedName>
    <definedName name="BExY1GK9ELBEKDD7O6HR6DUO8YGO" localSheetId="10" hidden="1">#REF!</definedName>
    <definedName name="BExY1GK9ELBEKDD7O6HR6DUO8YGO" localSheetId="11" hidden="1">#REF!</definedName>
    <definedName name="BExY1GK9ELBEKDD7O6HR6DUO8YGO" localSheetId="19" hidden="1">#REF!</definedName>
    <definedName name="BExY1GK9ELBEKDD7O6HR6DUO8YGO" localSheetId="4" hidden="1">#REF!</definedName>
    <definedName name="BExY1GK9ELBEKDD7O6HR6DUO8YGO" hidden="1">#REF!</definedName>
    <definedName name="BExY1NWOXXFV9GGZ3PX444LZ8TVX" localSheetId="10" hidden="1">#REF!</definedName>
    <definedName name="BExY1NWOXXFV9GGZ3PX444LZ8TVX" localSheetId="11" hidden="1">#REF!</definedName>
    <definedName name="BExY1NWOXXFV9GGZ3PX444LZ8TVX" localSheetId="19" hidden="1">#REF!</definedName>
    <definedName name="BExY1NWOXXFV9GGZ3PX444LZ8TVX" localSheetId="4" hidden="1">#REF!</definedName>
    <definedName name="BExY1NWOXXFV9GGZ3PX444LZ8TVX" hidden="1">#REF!</definedName>
    <definedName name="BExY1UCL0RND63LLSM9X5SFRG117" localSheetId="10" hidden="1">#REF!</definedName>
    <definedName name="BExY1UCL0RND63LLSM9X5SFRG117" localSheetId="11" hidden="1">#REF!</definedName>
    <definedName name="BExY1UCL0RND63LLSM9X5SFRG117" localSheetId="19" hidden="1">#REF!</definedName>
    <definedName name="BExY1UCL0RND63LLSM9X5SFRG117" localSheetId="4" hidden="1">#REF!</definedName>
    <definedName name="BExY1UCL0RND63LLSM9X5SFRG117" hidden="1">#REF!</definedName>
    <definedName name="BExY1WAT3937L08HLHIRQHMP2A3H" localSheetId="10" hidden="1">#REF!</definedName>
    <definedName name="BExY1WAT3937L08HLHIRQHMP2A3H" localSheetId="11" hidden="1">#REF!</definedName>
    <definedName name="BExY1WAT3937L08HLHIRQHMP2A3H" localSheetId="19" hidden="1">#REF!</definedName>
    <definedName name="BExY1WAT3937L08HLHIRQHMP2A3H" localSheetId="4" hidden="1">#REF!</definedName>
    <definedName name="BExY1WAT3937L08HLHIRQHMP2A3H" hidden="1">#REF!</definedName>
    <definedName name="BExY1YEBOSLMID7LURP8QB46AI91" localSheetId="10" hidden="1">#REF!</definedName>
    <definedName name="BExY1YEBOSLMID7LURP8QB46AI91" localSheetId="11" hidden="1">#REF!</definedName>
    <definedName name="BExY1YEBOSLMID7LURP8QB46AI91" localSheetId="19" hidden="1">#REF!</definedName>
    <definedName name="BExY1YEBOSLMID7LURP8QB46AI91" localSheetId="4" hidden="1">#REF!</definedName>
    <definedName name="BExY1YEBOSLMID7LURP8QB46AI91" hidden="1">#REF!</definedName>
    <definedName name="BExY2FS4LFX9OHOTQT7SJ2PXAC25" localSheetId="10" hidden="1">#REF!</definedName>
    <definedName name="BExY2FS4LFX9OHOTQT7SJ2PXAC25" localSheetId="11" hidden="1">#REF!</definedName>
    <definedName name="BExY2FS4LFX9OHOTQT7SJ2PXAC25" localSheetId="19" hidden="1">#REF!</definedName>
    <definedName name="BExY2FS4LFX9OHOTQT7SJ2PXAC25" localSheetId="4" hidden="1">#REF!</definedName>
    <definedName name="BExY2FS4LFX9OHOTQT7SJ2PXAC25" hidden="1">#REF!</definedName>
    <definedName name="BExY2GDPCZPVU0IQ6IJIB1YQQRQ6" localSheetId="10" hidden="1">#REF!</definedName>
    <definedName name="BExY2GDPCZPVU0IQ6IJIB1YQQRQ6" localSheetId="11" hidden="1">#REF!</definedName>
    <definedName name="BExY2GDPCZPVU0IQ6IJIB1YQQRQ6" localSheetId="19" hidden="1">#REF!</definedName>
    <definedName name="BExY2GDPCZPVU0IQ6IJIB1YQQRQ6" localSheetId="4" hidden="1">#REF!</definedName>
    <definedName name="BExY2GDPCZPVU0IQ6IJIB1YQQRQ6" hidden="1">#REF!</definedName>
    <definedName name="BExY2GTSZ3VA9TXLY7KW1LIAKJ61" localSheetId="10" hidden="1">#REF!</definedName>
    <definedName name="BExY2GTSZ3VA9TXLY7KW1LIAKJ61" localSheetId="11" hidden="1">#REF!</definedName>
    <definedName name="BExY2GTSZ3VA9TXLY7KW1LIAKJ61" localSheetId="19" hidden="1">#REF!</definedName>
    <definedName name="BExY2GTSZ3VA9TXLY7KW1LIAKJ61" localSheetId="4" hidden="1">#REF!</definedName>
    <definedName name="BExY2GTSZ3VA9TXLY7KW1LIAKJ61" hidden="1">#REF!</definedName>
    <definedName name="BExY2IXBR1SGYZH08T7QHKEFS8HA" localSheetId="10" hidden="1">#REF!</definedName>
    <definedName name="BExY2IXBR1SGYZH08T7QHKEFS8HA" localSheetId="11" hidden="1">#REF!</definedName>
    <definedName name="BExY2IXBR1SGYZH08T7QHKEFS8HA" localSheetId="19" hidden="1">#REF!</definedName>
    <definedName name="BExY2IXBR1SGYZH08T7QHKEFS8HA" localSheetId="4" hidden="1">#REF!</definedName>
    <definedName name="BExY2IXBR1SGYZH08T7QHKEFS8HA" hidden="1">#REF!</definedName>
    <definedName name="BExY2Q4B5FUDA5VU4VRUHX327QN0" localSheetId="10" hidden="1">#REF!</definedName>
    <definedName name="BExY2Q4B5FUDA5VU4VRUHX327QN0" localSheetId="11" hidden="1">#REF!</definedName>
    <definedName name="BExY2Q4B5FUDA5VU4VRUHX327QN0" localSheetId="19" hidden="1">#REF!</definedName>
    <definedName name="BExY2Q4B5FUDA5VU4VRUHX327QN0" localSheetId="4" hidden="1">#REF!</definedName>
    <definedName name="BExY2Q4B5FUDA5VU4VRUHX327QN0" hidden="1">#REF!</definedName>
    <definedName name="BExY3HOSK7YI364K15OX70AVR6F1" localSheetId="10" hidden="1">#REF!</definedName>
    <definedName name="BExY3HOSK7YI364K15OX70AVR6F1" localSheetId="11" hidden="1">#REF!</definedName>
    <definedName name="BExY3HOSK7YI364K15OX70AVR6F1" localSheetId="19" hidden="1">#REF!</definedName>
    <definedName name="BExY3HOSK7YI364K15OX70AVR6F1" localSheetId="4" hidden="1">#REF!</definedName>
    <definedName name="BExY3HOSK7YI364K15OX70AVR6F1" hidden="1">#REF!</definedName>
    <definedName name="BExY3T89AUR83SOAZZ3OMDEJDQ39" localSheetId="10" hidden="1">#REF!</definedName>
    <definedName name="BExY3T89AUR83SOAZZ3OMDEJDQ39" localSheetId="11" hidden="1">#REF!</definedName>
    <definedName name="BExY3T89AUR83SOAZZ3OMDEJDQ39" localSheetId="19" hidden="1">#REF!</definedName>
    <definedName name="BExY3T89AUR83SOAZZ3OMDEJDQ39" localSheetId="4" hidden="1">#REF!</definedName>
    <definedName name="BExY3T89AUR83SOAZZ3OMDEJDQ39" hidden="1">#REF!</definedName>
    <definedName name="BExY4MG771JQ84EMIVB6HQGGHZY7" localSheetId="10" hidden="1">#REF!</definedName>
    <definedName name="BExY4MG771JQ84EMIVB6HQGGHZY7" localSheetId="11" hidden="1">#REF!</definedName>
    <definedName name="BExY4MG771JQ84EMIVB6HQGGHZY7" localSheetId="19" hidden="1">#REF!</definedName>
    <definedName name="BExY4MG771JQ84EMIVB6HQGGHZY7" localSheetId="4" hidden="1">#REF!</definedName>
    <definedName name="BExY4MG771JQ84EMIVB6HQGGHZY7" hidden="1">#REF!</definedName>
    <definedName name="BExY4PWCSFB8P3J3TBQB2MD67263" localSheetId="10" hidden="1">#REF!</definedName>
    <definedName name="BExY4PWCSFB8P3J3TBQB2MD67263" localSheetId="11" hidden="1">#REF!</definedName>
    <definedName name="BExY4PWCSFB8P3J3TBQB2MD67263" localSheetId="19" hidden="1">#REF!</definedName>
    <definedName name="BExY4PWCSFB8P3J3TBQB2MD67263" localSheetId="4" hidden="1">#REF!</definedName>
    <definedName name="BExY4PWCSFB8P3J3TBQB2MD67263" hidden="1">#REF!</definedName>
    <definedName name="BExY4RZW3KK11JLYBA4DWZ92M6LQ" localSheetId="10" hidden="1">#REF!</definedName>
    <definedName name="BExY4RZW3KK11JLYBA4DWZ92M6LQ" localSheetId="11" hidden="1">#REF!</definedName>
    <definedName name="BExY4RZW3KK11JLYBA4DWZ92M6LQ" localSheetId="19" hidden="1">#REF!</definedName>
    <definedName name="BExY4RZW3KK11JLYBA4DWZ92M6LQ" localSheetId="4" hidden="1">#REF!</definedName>
    <definedName name="BExY4RZW3KK11JLYBA4DWZ92M6LQ" hidden="1">#REF!</definedName>
    <definedName name="BExY4XOVTTNVZ577RLIEC7NZQFIX" localSheetId="10" hidden="1">#REF!</definedName>
    <definedName name="BExY4XOVTTNVZ577RLIEC7NZQFIX" localSheetId="11" hidden="1">#REF!</definedName>
    <definedName name="BExY4XOVTTNVZ577RLIEC7NZQFIX" localSheetId="19" hidden="1">#REF!</definedName>
    <definedName name="BExY4XOVTTNVZ577RLIEC7NZQFIX" localSheetId="4" hidden="1">#REF!</definedName>
    <definedName name="BExY4XOVTTNVZ577RLIEC7NZQFIX" hidden="1">#REF!</definedName>
    <definedName name="BExY50JAF5CG01GTHAUS7I4ZLUDC" localSheetId="10" hidden="1">#REF!</definedName>
    <definedName name="BExY50JAF5CG01GTHAUS7I4ZLUDC" localSheetId="11" hidden="1">#REF!</definedName>
    <definedName name="BExY50JAF5CG01GTHAUS7I4ZLUDC" localSheetId="19" hidden="1">#REF!</definedName>
    <definedName name="BExY50JAF5CG01GTHAUS7I4ZLUDC" localSheetId="4" hidden="1">#REF!</definedName>
    <definedName name="BExY50JAF5CG01GTHAUS7I4ZLUDC" hidden="1">#REF!</definedName>
    <definedName name="BExY53J7EXFEOFTRNAHLK7IH3ACB" localSheetId="10" hidden="1">#REF!</definedName>
    <definedName name="BExY53J7EXFEOFTRNAHLK7IH3ACB" localSheetId="11" hidden="1">#REF!</definedName>
    <definedName name="BExY53J7EXFEOFTRNAHLK7IH3ACB" localSheetId="19" hidden="1">#REF!</definedName>
    <definedName name="BExY53J7EXFEOFTRNAHLK7IH3ACB" localSheetId="4" hidden="1">#REF!</definedName>
    <definedName name="BExY53J7EXFEOFTRNAHLK7IH3ACB" hidden="1">#REF!</definedName>
    <definedName name="BExY5515SJTJS3VM80M3YYR0WF37" localSheetId="10" hidden="1">#REF!</definedName>
    <definedName name="BExY5515SJTJS3VM80M3YYR0WF37" localSheetId="11" hidden="1">#REF!</definedName>
    <definedName name="BExY5515SJTJS3VM80M3YYR0WF37" localSheetId="19" hidden="1">#REF!</definedName>
    <definedName name="BExY5515SJTJS3VM80M3YYR0WF37" localSheetId="4" hidden="1">#REF!</definedName>
    <definedName name="BExY5515SJTJS3VM80M3YYR0WF37" hidden="1">#REF!</definedName>
    <definedName name="BExY5515WE39FQ3EG5QHG67V9C0O" localSheetId="10" hidden="1">#REF!</definedName>
    <definedName name="BExY5515WE39FQ3EG5QHG67V9C0O" localSheetId="11" hidden="1">#REF!</definedName>
    <definedName name="BExY5515WE39FQ3EG5QHG67V9C0O" localSheetId="19" hidden="1">#REF!</definedName>
    <definedName name="BExY5515WE39FQ3EG5QHG67V9C0O" localSheetId="4" hidden="1">#REF!</definedName>
    <definedName name="BExY5515WE39FQ3EG5QHG67V9C0O" hidden="1">#REF!</definedName>
    <definedName name="BExY5986WNAD8NFCPXC9TVLBU4FG" localSheetId="10" hidden="1">#REF!</definedName>
    <definedName name="BExY5986WNAD8NFCPXC9TVLBU4FG" localSheetId="11" hidden="1">#REF!</definedName>
    <definedName name="BExY5986WNAD8NFCPXC9TVLBU4FG" localSheetId="19" hidden="1">#REF!</definedName>
    <definedName name="BExY5986WNAD8NFCPXC9TVLBU4FG" localSheetId="4" hidden="1">#REF!</definedName>
    <definedName name="BExY5986WNAD8NFCPXC9TVLBU4FG" hidden="1">#REF!</definedName>
    <definedName name="BExY5DF9MS25IFNWGJ1YAS5MDN8R" localSheetId="10" hidden="1">#REF!</definedName>
    <definedName name="BExY5DF9MS25IFNWGJ1YAS5MDN8R" localSheetId="11" hidden="1">#REF!</definedName>
    <definedName name="BExY5DF9MS25IFNWGJ1YAS5MDN8R" localSheetId="19" hidden="1">#REF!</definedName>
    <definedName name="BExY5DF9MS25IFNWGJ1YAS5MDN8R" localSheetId="4" hidden="1">#REF!</definedName>
    <definedName name="BExY5DF9MS25IFNWGJ1YAS5MDN8R" hidden="1">#REF!</definedName>
    <definedName name="BExY5ERVGL3UM2MGT8LJ0XPKTZEK" localSheetId="10" hidden="1">#REF!</definedName>
    <definedName name="BExY5ERVGL3UM2MGT8LJ0XPKTZEK" localSheetId="11" hidden="1">#REF!</definedName>
    <definedName name="BExY5ERVGL3UM2MGT8LJ0XPKTZEK" localSheetId="19" hidden="1">#REF!</definedName>
    <definedName name="BExY5ERVGL3UM2MGT8LJ0XPKTZEK" localSheetId="4" hidden="1">#REF!</definedName>
    <definedName name="BExY5ERVGL3UM2MGT8LJ0XPKTZEK" hidden="1">#REF!</definedName>
    <definedName name="BExY5EX6NJFK8W754ZVZDN5DS04K" localSheetId="10" hidden="1">#REF!</definedName>
    <definedName name="BExY5EX6NJFK8W754ZVZDN5DS04K" localSheetId="11" hidden="1">#REF!</definedName>
    <definedName name="BExY5EX6NJFK8W754ZVZDN5DS04K" localSheetId="19" hidden="1">#REF!</definedName>
    <definedName name="BExY5EX6NJFK8W754ZVZDN5DS04K" localSheetId="4" hidden="1">#REF!</definedName>
    <definedName name="BExY5EX6NJFK8W754ZVZDN5DS04K" hidden="1">#REF!</definedName>
    <definedName name="BExY5S3XD1NJT109CV54IFOHVLQ6" localSheetId="10" hidden="1">#REF!</definedName>
    <definedName name="BExY5S3XD1NJT109CV54IFOHVLQ6" localSheetId="11" hidden="1">#REF!</definedName>
    <definedName name="BExY5S3XD1NJT109CV54IFOHVLQ6" localSheetId="19" hidden="1">#REF!</definedName>
    <definedName name="BExY5S3XD1NJT109CV54IFOHVLQ6" localSheetId="4" hidden="1">#REF!</definedName>
    <definedName name="BExY5S3XD1NJT109CV54IFOHVLQ6" hidden="1">#REF!</definedName>
    <definedName name="BExY5TB2VAI3GHKCPXMCVIOM8B8W" localSheetId="10" hidden="1">#REF!</definedName>
    <definedName name="BExY5TB2VAI3GHKCPXMCVIOM8B8W" localSheetId="11" hidden="1">#REF!</definedName>
    <definedName name="BExY5TB2VAI3GHKCPXMCVIOM8B8W" localSheetId="19" hidden="1">#REF!</definedName>
    <definedName name="BExY5TB2VAI3GHKCPXMCVIOM8B8W" localSheetId="4" hidden="1">#REF!</definedName>
    <definedName name="BExY5TB2VAI3GHKCPXMCVIOM8B8W" hidden="1">#REF!</definedName>
    <definedName name="BExY6KVS1MMZ2R34PGEFR2BMTU9W" localSheetId="10" hidden="1">#REF!</definedName>
    <definedName name="BExY6KVS1MMZ2R34PGEFR2BMTU9W" localSheetId="11" hidden="1">#REF!</definedName>
    <definedName name="BExY6KVS1MMZ2R34PGEFR2BMTU9W" localSheetId="19" hidden="1">#REF!</definedName>
    <definedName name="BExY6KVS1MMZ2R34PGEFR2BMTU9W" localSheetId="4" hidden="1">#REF!</definedName>
    <definedName name="BExY6KVS1MMZ2R34PGEFR2BMTU9W" hidden="1">#REF!</definedName>
    <definedName name="BExY6Q9YY7LW745GP7CYOGGSPHGE" localSheetId="10" hidden="1">#REF!</definedName>
    <definedName name="BExY6Q9YY7LW745GP7CYOGGSPHGE" localSheetId="11" hidden="1">#REF!</definedName>
    <definedName name="BExY6Q9YY7LW745GP7CYOGGSPHGE" localSheetId="19" hidden="1">#REF!</definedName>
    <definedName name="BExY6Q9YY7LW745GP7CYOGGSPHGE" localSheetId="4" hidden="1">#REF!</definedName>
    <definedName name="BExY6Q9YY7LW745GP7CYOGGSPHGE" hidden="1">#REF!</definedName>
    <definedName name="BExZIA3C8LKJTEH3MKQ57KJH5TA2" localSheetId="10" hidden="1">#REF!</definedName>
    <definedName name="BExZIA3C8LKJTEH3MKQ57KJH5TA2" localSheetId="11" hidden="1">#REF!</definedName>
    <definedName name="BExZIA3C8LKJTEH3MKQ57KJH5TA2" localSheetId="19" hidden="1">#REF!</definedName>
    <definedName name="BExZIA3C8LKJTEH3MKQ57KJH5TA2" localSheetId="4" hidden="1">#REF!</definedName>
    <definedName name="BExZIA3C8LKJTEH3MKQ57KJH5TA2" hidden="1">#REF!</definedName>
    <definedName name="BExZIIHH3QNQE3GFMHEE4UMHY6WQ" localSheetId="10" hidden="1">#REF!</definedName>
    <definedName name="BExZIIHH3QNQE3GFMHEE4UMHY6WQ" localSheetId="11" hidden="1">#REF!</definedName>
    <definedName name="BExZIIHH3QNQE3GFMHEE4UMHY6WQ" localSheetId="19" hidden="1">#REF!</definedName>
    <definedName name="BExZIIHH3QNQE3GFMHEE4UMHY6WQ" localSheetId="4" hidden="1">#REF!</definedName>
    <definedName name="BExZIIHH3QNQE3GFMHEE4UMHY6WQ" hidden="1">#REF!</definedName>
    <definedName name="BExZIYO22G5UXOB42GDLYGVRJ6U7" localSheetId="10" hidden="1">#REF!</definedName>
    <definedName name="BExZIYO22G5UXOB42GDLYGVRJ6U7" localSheetId="11" hidden="1">#REF!</definedName>
    <definedName name="BExZIYO22G5UXOB42GDLYGVRJ6U7" localSheetId="19" hidden="1">#REF!</definedName>
    <definedName name="BExZIYO22G5UXOB42GDLYGVRJ6U7" localSheetId="4" hidden="1">#REF!</definedName>
    <definedName name="BExZIYO22G5UXOB42GDLYGVRJ6U7" hidden="1">#REF!</definedName>
    <definedName name="BExZJ7I9T8XU4MZRKJ1VVU76V2LZ" localSheetId="10" hidden="1">#REF!</definedName>
    <definedName name="BExZJ7I9T8XU4MZRKJ1VVU76V2LZ" localSheetId="11" hidden="1">#REF!</definedName>
    <definedName name="BExZJ7I9T8XU4MZRKJ1VVU76V2LZ" localSheetId="19" hidden="1">#REF!</definedName>
    <definedName name="BExZJ7I9T8XU4MZRKJ1VVU76V2LZ" localSheetId="4" hidden="1">#REF!</definedName>
    <definedName name="BExZJ7I9T8XU4MZRKJ1VVU76V2LZ" hidden="1">#REF!</definedName>
    <definedName name="BExZJMY170JCUU1RWASNZ1HJPRTA" localSheetId="10" hidden="1">#REF!</definedName>
    <definedName name="BExZJMY170JCUU1RWASNZ1HJPRTA" localSheetId="11" hidden="1">#REF!</definedName>
    <definedName name="BExZJMY170JCUU1RWASNZ1HJPRTA" localSheetId="19" hidden="1">#REF!</definedName>
    <definedName name="BExZJMY170JCUU1RWASNZ1HJPRTA" localSheetId="4" hidden="1">#REF!</definedName>
    <definedName name="BExZJMY170JCUU1RWASNZ1HJPRTA" hidden="1">#REF!</definedName>
    <definedName name="BExZJOQR77H0P4SUKVYACDCFBBXO" localSheetId="10" hidden="1">#REF!</definedName>
    <definedName name="BExZJOQR77H0P4SUKVYACDCFBBXO" localSheetId="11" hidden="1">#REF!</definedName>
    <definedName name="BExZJOQR77H0P4SUKVYACDCFBBXO" localSheetId="19" hidden="1">#REF!</definedName>
    <definedName name="BExZJOQR77H0P4SUKVYACDCFBBXO" localSheetId="4" hidden="1">#REF!</definedName>
    <definedName name="BExZJOQR77H0P4SUKVYACDCFBBXO" hidden="1">#REF!</definedName>
    <definedName name="BExZJS6RG34ODDY9HMZ0O34MEMSB" localSheetId="10" hidden="1">#REF!</definedName>
    <definedName name="BExZJS6RG34ODDY9HMZ0O34MEMSB" localSheetId="11" hidden="1">#REF!</definedName>
    <definedName name="BExZJS6RG34ODDY9HMZ0O34MEMSB" localSheetId="19" hidden="1">#REF!</definedName>
    <definedName name="BExZJS6RG34ODDY9HMZ0O34MEMSB" localSheetId="4" hidden="1">#REF!</definedName>
    <definedName name="BExZJS6RG34ODDY9HMZ0O34MEMSB" hidden="1">#REF!</definedName>
    <definedName name="BExZK34NR4BAD7HJAP7SQ926UQP3" localSheetId="10" hidden="1">#REF!</definedName>
    <definedName name="BExZK34NR4BAD7HJAP7SQ926UQP3" localSheetId="11" hidden="1">#REF!</definedName>
    <definedName name="BExZK34NR4BAD7HJAP7SQ926UQP3" localSheetId="19" hidden="1">#REF!</definedName>
    <definedName name="BExZK34NR4BAD7HJAP7SQ926UQP3" localSheetId="4" hidden="1">#REF!</definedName>
    <definedName name="BExZK34NR4BAD7HJAP7SQ926UQP3" hidden="1">#REF!</definedName>
    <definedName name="BExZK3FGPHH5H771U7D5XY7XBS6E" localSheetId="10" hidden="1">#REF!</definedName>
    <definedName name="BExZK3FGPHH5H771U7D5XY7XBS6E" localSheetId="11" hidden="1">#REF!</definedName>
    <definedName name="BExZK3FGPHH5H771U7D5XY7XBS6E" localSheetId="19" hidden="1">#REF!</definedName>
    <definedName name="BExZK3FGPHH5H771U7D5XY7XBS6E" localSheetId="4" hidden="1">#REF!</definedName>
    <definedName name="BExZK3FGPHH5H771U7D5XY7XBS6E" hidden="1">#REF!</definedName>
    <definedName name="BExZKHYORG3O8C772XPFHM1N8T80" localSheetId="10" hidden="1">#REF!</definedName>
    <definedName name="BExZKHYORG3O8C772XPFHM1N8T80" localSheetId="11" hidden="1">#REF!</definedName>
    <definedName name="BExZKHYORG3O8C772XPFHM1N8T80" localSheetId="19" hidden="1">#REF!</definedName>
    <definedName name="BExZKHYORG3O8C772XPFHM1N8T80" localSheetId="4" hidden="1">#REF!</definedName>
    <definedName name="BExZKHYORG3O8C772XPFHM1N8T80" hidden="1">#REF!</definedName>
    <definedName name="BExZKJRF2IRR57DG9CLC7MSHWNNN" localSheetId="10" hidden="1">#REF!</definedName>
    <definedName name="BExZKJRF2IRR57DG9CLC7MSHWNNN" localSheetId="11" hidden="1">#REF!</definedName>
    <definedName name="BExZKJRF2IRR57DG9CLC7MSHWNNN" localSheetId="19" hidden="1">#REF!</definedName>
    <definedName name="BExZKJRF2IRR57DG9CLC7MSHWNNN" localSheetId="4" hidden="1">#REF!</definedName>
    <definedName name="BExZKJRF2IRR57DG9CLC7MSHWNNN" hidden="1">#REF!</definedName>
    <definedName name="BExZKV5GYXO0X760SBD9TWTIQHGI" localSheetId="10" hidden="1">#REF!</definedName>
    <definedName name="BExZKV5GYXO0X760SBD9TWTIQHGI" localSheetId="11" hidden="1">#REF!</definedName>
    <definedName name="BExZKV5GYXO0X760SBD9TWTIQHGI" localSheetId="19" hidden="1">#REF!</definedName>
    <definedName name="BExZKV5GYXO0X760SBD9TWTIQHGI" localSheetId="4" hidden="1">#REF!</definedName>
    <definedName name="BExZKV5GYXO0X760SBD9TWTIQHGI" hidden="1">#REF!</definedName>
    <definedName name="BExZL6E4YVXRUN7ZGF2BIGIXFR8K" localSheetId="10" hidden="1">#REF!</definedName>
    <definedName name="BExZL6E4YVXRUN7ZGF2BIGIXFR8K" localSheetId="11" hidden="1">#REF!</definedName>
    <definedName name="BExZL6E4YVXRUN7ZGF2BIGIXFR8K" localSheetId="19" hidden="1">#REF!</definedName>
    <definedName name="BExZL6E4YVXRUN7ZGF2BIGIXFR8K" localSheetId="4" hidden="1">#REF!</definedName>
    <definedName name="BExZL6E4YVXRUN7ZGF2BIGIXFR8K" hidden="1">#REF!</definedName>
    <definedName name="BExZLGVLMKTPFXG42QYT0PO81G7F" localSheetId="10" hidden="1">#REF!</definedName>
    <definedName name="BExZLGVLMKTPFXG42QYT0PO81G7F" localSheetId="11" hidden="1">#REF!</definedName>
    <definedName name="BExZLGVLMKTPFXG42QYT0PO81G7F" localSheetId="19" hidden="1">#REF!</definedName>
    <definedName name="BExZLGVLMKTPFXG42QYT0PO81G7F" localSheetId="4" hidden="1">#REF!</definedName>
    <definedName name="BExZLGVLMKTPFXG42QYT0PO81G7F" hidden="1">#REF!</definedName>
    <definedName name="BExZLKMK7LRK14S09WLMH7MXSQXM" localSheetId="10" hidden="1">#REF!</definedName>
    <definedName name="BExZLKMK7LRK14S09WLMH7MXSQXM" localSheetId="11" hidden="1">#REF!</definedName>
    <definedName name="BExZLKMK7LRK14S09WLMH7MXSQXM" localSheetId="19" hidden="1">#REF!</definedName>
    <definedName name="BExZLKMK7LRK14S09WLMH7MXSQXM" localSheetId="4" hidden="1">#REF!</definedName>
    <definedName name="BExZLKMK7LRK14S09WLMH7MXSQXM" hidden="1">#REF!</definedName>
    <definedName name="BExZM7JVLG0W8EG5RBU915U3SKBY" localSheetId="10" hidden="1">#REF!</definedName>
    <definedName name="BExZM7JVLG0W8EG5RBU915U3SKBY" localSheetId="11" hidden="1">#REF!</definedName>
    <definedName name="BExZM7JVLG0W8EG5RBU915U3SKBY" localSheetId="19" hidden="1">#REF!</definedName>
    <definedName name="BExZM7JVLG0W8EG5RBU915U3SKBY" localSheetId="4" hidden="1">#REF!</definedName>
    <definedName name="BExZM7JVLG0W8EG5RBU915U3SKBY" hidden="1">#REF!</definedName>
    <definedName name="BExZM85FOVUFF110XMQ9O2ODSJUK" localSheetId="10" hidden="1">#REF!</definedName>
    <definedName name="BExZM85FOVUFF110XMQ9O2ODSJUK" localSheetId="11" hidden="1">#REF!</definedName>
    <definedName name="BExZM85FOVUFF110XMQ9O2ODSJUK" localSheetId="19" hidden="1">#REF!</definedName>
    <definedName name="BExZM85FOVUFF110XMQ9O2ODSJUK" localSheetId="4" hidden="1">#REF!</definedName>
    <definedName name="BExZM85FOVUFF110XMQ9O2ODSJUK" hidden="1">#REF!</definedName>
    <definedName name="BExZMF1MMTZ1TA14PZ8ASSU2CBSP" localSheetId="10" hidden="1">#REF!</definedName>
    <definedName name="BExZMF1MMTZ1TA14PZ8ASSU2CBSP" localSheetId="11" hidden="1">#REF!</definedName>
    <definedName name="BExZMF1MMTZ1TA14PZ8ASSU2CBSP" localSheetId="19" hidden="1">#REF!</definedName>
    <definedName name="BExZMF1MMTZ1TA14PZ8ASSU2CBSP" localSheetId="4" hidden="1">#REF!</definedName>
    <definedName name="BExZMF1MMTZ1TA14PZ8ASSU2CBSP" hidden="1">#REF!</definedName>
    <definedName name="BExZMKL5YQZD7F0FUCSVFGLPFK52" localSheetId="10" hidden="1">#REF!</definedName>
    <definedName name="BExZMKL5YQZD7F0FUCSVFGLPFK52" localSheetId="11" hidden="1">#REF!</definedName>
    <definedName name="BExZMKL5YQZD7F0FUCSVFGLPFK52" localSheetId="19" hidden="1">#REF!</definedName>
    <definedName name="BExZMKL5YQZD7F0FUCSVFGLPFK52" localSheetId="4" hidden="1">#REF!</definedName>
    <definedName name="BExZMKL5YQZD7F0FUCSVFGLPFK52" hidden="1">#REF!</definedName>
    <definedName name="BExZMOC3VNZALJM71X2T6FV91GTB" localSheetId="10" hidden="1">#REF!</definedName>
    <definedName name="BExZMOC3VNZALJM71X2T6FV91GTB" localSheetId="11" hidden="1">#REF!</definedName>
    <definedName name="BExZMOC3VNZALJM71X2T6FV91GTB" localSheetId="19" hidden="1">#REF!</definedName>
    <definedName name="BExZMOC3VNZALJM71X2T6FV91GTB" localSheetId="4" hidden="1">#REF!</definedName>
    <definedName name="BExZMOC3VNZALJM71X2T6FV91GTB" hidden="1">#REF!</definedName>
    <definedName name="BExZMXH39OB0I43XEL3K11U3G9PM" localSheetId="10" hidden="1">#REF!</definedName>
    <definedName name="BExZMXH39OB0I43XEL3K11U3G9PM" localSheetId="11" hidden="1">#REF!</definedName>
    <definedName name="BExZMXH39OB0I43XEL3K11U3G9PM" localSheetId="19" hidden="1">#REF!</definedName>
    <definedName name="BExZMXH39OB0I43XEL3K11U3G9PM" localSheetId="4" hidden="1">#REF!</definedName>
    <definedName name="BExZMXH39OB0I43XEL3K11U3G9PM" hidden="1">#REF!</definedName>
    <definedName name="BExZMZQ3RBKDHT5GLFNLS52OSJA0" localSheetId="10" hidden="1">#REF!</definedName>
    <definedName name="BExZMZQ3RBKDHT5GLFNLS52OSJA0" localSheetId="11" hidden="1">#REF!</definedName>
    <definedName name="BExZMZQ3RBKDHT5GLFNLS52OSJA0" localSheetId="19" hidden="1">#REF!</definedName>
    <definedName name="BExZMZQ3RBKDHT5GLFNLS52OSJA0" localSheetId="4" hidden="1">#REF!</definedName>
    <definedName name="BExZMZQ3RBKDHT5GLFNLS52OSJA0" hidden="1">#REF!</definedName>
    <definedName name="BExZN2F7Y2J2L2LN5WZRG949MS4A" localSheetId="10" hidden="1">#REF!</definedName>
    <definedName name="BExZN2F7Y2J2L2LN5WZRG949MS4A" localSheetId="11" hidden="1">#REF!</definedName>
    <definedName name="BExZN2F7Y2J2L2LN5WZRG949MS4A" localSheetId="19" hidden="1">#REF!</definedName>
    <definedName name="BExZN2F7Y2J2L2LN5WZRG949MS4A" localSheetId="4" hidden="1">#REF!</definedName>
    <definedName name="BExZN2F7Y2J2L2LN5WZRG949MS4A" hidden="1">#REF!</definedName>
    <definedName name="BExZN847WUWKRYTZWG9TCQZJS3OL" localSheetId="10" hidden="1">#REF!</definedName>
    <definedName name="BExZN847WUWKRYTZWG9TCQZJS3OL" localSheetId="11" hidden="1">#REF!</definedName>
    <definedName name="BExZN847WUWKRYTZWG9TCQZJS3OL" localSheetId="19" hidden="1">#REF!</definedName>
    <definedName name="BExZN847WUWKRYTZWG9TCQZJS3OL" localSheetId="4" hidden="1">#REF!</definedName>
    <definedName name="BExZN847WUWKRYTZWG9TCQZJS3OL" hidden="1">#REF!</definedName>
    <definedName name="BExZNH3VISFF4NQI11BZDP5IQ7VG" localSheetId="10" hidden="1">#REF!</definedName>
    <definedName name="BExZNH3VISFF4NQI11BZDP5IQ7VG" localSheetId="11" hidden="1">#REF!</definedName>
    <definedName name="BExZNH3VISFF4NQI11BZDP5IQ7VG" localSheetId="19" hidden="1">#REF!</definedName>
    <definedName name="BExZNH3VISFF4NQI11BZDP5IQ7VG" localSheetId="4" hidden="1">#REF!</definedName>
    <definedName name="BExZNH3VISFF4NQI11BZDP5IQ7VG" hidden="1">#REF!</definedName>
    <definedName name="BExZNJYCFYVMAOI62GB2BABK1ELE" localSheetId="10" hidden="1">#REF!</definedName>
    <definedName name="BExZNJYCFYVMAOI62GB2BABK1ELE" localSheetId="11" hidden="1">#REF!</definedName>
    <definedName name="BExZNJYCFYVMAOI62GB2BABK1ELE" localSheetId="19" hidden="1">#REF!</definedName>
    <definedName name="BExZNJYCFYVMAOI62GB2BABK1ELE" localSheetId="4" hidden="1">#REF!</definedName>
    <definedName name="BExZNJYCFYVMAOI62GB2BABK1ELE" hidden="1">#REF!</definedName>
    <definedName name="BExZNV707LIU6Z5H6QI6H67LHTI1" localSheetId="10" hidden="1">#REF!</definedName>
    <definedName name="BExZNV707LIU6Z5H6QI6H67LHTI1" localSheetId="11" hidden="1">#REF!</definedName>
    <definedName name="BExZNV707LIU6Z5H6QI6H67LHTI1" localSheetId="19" hidden="1">#REF!</definedName>
    <definedName name="BExZNV707LIU6Z5H6QI6H67LHTI1" localSheetId="4" hidden="1">#REF!</definedName>
    <definedName name="BExZNV707LIU6Z5H6QI6H67LHTI1" hidden="1">#REF!</definedName>
    <definedName name="BExZNVCBKB930QQ9QW7KSGOZ0V1M" localSheetId="10" hidden="1">#REF!</definedName>
    <definedName name="BExZNVCBKB930QQ9QW7KSGOZ0V1M" localSheetId="11" hidden="1">#REF!</definedName>
    <definedName name="BExZNVCBKB930QQ9QW7KSGOZ0V1M" localSheetId="19" hidden="1">#REF!</definedName>
    <definedName name="BExZNVCBKB930QQ9QW7KSGOZ0V1M" localSheetId="4" hidden="1">#REF!</definedName>
    <definedName name="BExZNVCBKB930QQ9QW7KSGOZ0V1M" hidden="1">#REF!</definedName>
    <definedName name="BExZNW8QJ18X0RSGFDWAE9ZSDX39" localSheetId="10" hidden="1">#REF!</definedName>
    <definedName name="BExZNW8QJ18X0RSGFDWAE9ZSDX39" localSheetId="11" hidden="1">#REF!</definedName>
    <definedName name="BExZNW8QJ18X0RSGFDWAE9ZSDX39" localSheetId="19" hidden="1">#REF!</definedName>
    <definedName name="BExZNW8QJ18X0RSGFDWAE9ZSDX39" localSheetId="4" hidden="1">#REF!</definedName>
    <definedName name="BExZNW8QJ18X0RSGFDWAE9ZSDX39" hidden="1">#REF!</definedName>
    <definedName name="BExZNZDWRS6Q40L8OCWFEIVI0A1O" localSheetId="10" hidden="1">#REF!</definedName>
    <definedName name="BExZNZDWRS6Q40L8OCWFEIVI0A1O" localSheetId="11" hidden="1">#REF!</definedName>
    <definedName name="BExZNZDWRS6Q40L8OCWFEIVI0A1O" localSheetId="19" hidden="1">#REF!</definedName>
    <definedName name="BExZNZDWRS6Q40L8OCWFEIVI0A1O" localSheetId="4" hidden="1">#REF!</definedName>
    <definedName name="BExZNZDWRS6Q40L8OCWFEIVI0A1O" hidden="1">#REF!</definedName>
    <definedName name="BExZOBO9NYLGVJQ31LVQ9XS2ZT4N" localSheetId="10" hidden="1">#REF!</definedName>
    <definedName name="BExZOBO9NYLGVJQ31LVQ9XS2ZT4N" localSheetId="11" hidden="1">#REF!</definedName>
    <definedName name="BExZOBO9NYLGVJQ31LVQ9XS2ZT4N" localSheetId="19" hidden="1">#REF!</definedName>
    <definedName name="BExZOBO9NYLGVJQ31LVQ9XS2ZT4N" localSheetId="4" hidden="1">#REF!</definedName>
    <definedName name="BExZOBO9NYLGVJQ31LVQ9XS2ZT4N" hidden="1">#REF!</definedName>
    <definedName name="BExZOETNB1CJ3Y2RKLI1ZK0S8Z6H" localSheetId="10" hidden="1">#REF!</definedName>
    <definedName name="BExZOETNB1CJ3Y2RKLI1ZK0S8Z6H" localSheetId="11" hidden="1">#REF!</definedName>
    <definedName name="BExZOETNB1CJ3Y2RKLI1ZK0S8Z6H" localSheetId="19" hidden="1">#REF!</definedName>
    <definedName name="BExZOETNB1CJ3Y2RKLI1ZK0S8Z6H" localSheetId="4" hidden="1">#REF!</definedName>
    <definedName name="BExZOETNB1CJ3Y2RKLI1ZK0S8Z6H" hidden="1">#REF!</definedName>
    <definedName name="BExZOL9K1RUXBTLZ6FJ65BIE9G5R" localSheetId="10" hidden="1">#REF!</definedName>
    <definedName name="BExZOL9K1RUXBTLZ6FJ65BIE9G5R" localSheetId="11" hidden="1">#REF!</definedName>
    <definedName name="BExZOL9K1RUXBTLZ6FJ65BIE9G5R" localSheetId="19" hidden="1">#REF!</definedName>
    <definedName name="BExZOL9K1RUXBTLZ6FJ65BIE9G5R" localSheetId="4" hidden="1">#REF!</definedName>
    <definedName name="BExZOL9K1RUXBTLZ6FJ65BIE9G5R" hidden="1">#REF!</definedName>
    <definedName name="BExZOREMVSK4E5VSWM838KHUB8AI" localSheetId="10" hidden="1">#REF!</definedName>
    <definedName name="BExZOREMVSK4E5VSWM838KHUB8AI" localSheetId="11" hidden="1">#REF!</definedName>
    <definedName name="BExZOREMVSK4E5VSWM838KHUB8AI" localSheetId="19" hidden="1">#REF!</definedName>
    <definedName name="BExZOREMVSK4E5VSWM838KHUB8AI" localSheetId="4" hidden="1">#REF!</definedName>
    <definedName name="BExZOREMVSK4E5VSWM838KHUB8AI" hidden="1">#REF!</definedName>
    <definedName name="BExZOVR745T5P1KS9NV2PXZPZVRG" localSheetId="10" hidden="1">#REF!</definedName>
    <definedName name="BExZOVR745T5P1KS9NV2PXZPZVRG" localSheetId="11" hidden="1">#REF!</definedName>
    <definedName name="BExZOVR745T5P1KS9NV2PXZPZVRG" localSheetId="19" hidden="1">#REF!</definedName>
    <definedName name="BExZOVR745T5P1KS9NV2PXZPZVRG" localSheetId="4" hidden="1">#REF!</definedName>
    <definedName name="BExZOVR745T5P1KS9NV2PXZPZVRG" hidden="1">#REF!</definedName>
    <definedName name="BExZOZSWGLSY2XYVRIS6VSNJDSGD" localSheetId="10" hidden="1">#REF!</definedName>
    <definedName name="BExZOZSWGLSY2XYVRIS6VSNJDSGD" localSheetId="11" hidden="1">#REF!</definedName>
    <definedName name="BExZOZSWGLSY2XYVRIS6VSNJDSGD" localSheetId="19" hidden="1">#REF!</definedName>
    <definedName name="BExZOZSWGLSY2XYVRIS6VSNJDSGD" localSheetId="4" hidden="1">#REF!</definedName>
    <definedName name="BExZOZSWGLSY2XYVRIS6VSNJDSGD" hidden="1">#REF!</definedName>
    <definedName name="BExZP7AIJKLM6C6CSUIIFAHFBNX2" localSheetId="10" hidden="1">#REF!</definedName>
    <definedName name="BExZP7AIJKLM6C6CSUIIFAHFBNX2" localSheetId="11" hidden="1">#REF!</definedName>
    <definedName name="BExZP7AIJKLM6C6CSUIIFAHFBNX2" localSheetId="19" hidden="1">#REF!</definedName>
    <definedName name="BExZP7AIJKLM6C6CSUIIFAHFBNX2" localSheetId="4" hidden="1">#REF!</definedName>
    <definedName name="BExZP7AIJKLM6C6CSUIIFAHFBNX2" hidden="1">#REF!</definedName>
    <definedName name="BExZPQ0XY507N8FJMVPKCTK8HC9H" localSheetId="10" hidden="1">#REF!</definedName>
    <definedName name="BExZPQ0XY507N8FJMVPKCTK8HC9H" localSheetId="11" hidden="1">#REF!</definedName>
    <definedName name="BExZPQ0XY507N8FJMVPKCTK8HC9H" localSheetId="19" hidden="1">#REF!</definedName>
    <definedName name="BExZPQ0XY507N8FJMVPKCTK8HC9H" localSheetId="4" hidden="1">#REF!</definedName>
    <definedName name="BExZPQ0XY507N8FJMVPKCTK8HC9H" hidden="1">#REF!</definedName>
    <definedName name="BExZQ37OVBR25U32CO2YYVPZOMR5" localSheetId="10" hidden="1">#REF!</definedName>
    <definedName name="BExZQ37OVBR25U32CO2YYVPZOMR5" localSheetId="11" hidden="1">#REF!</definedName>
    <definedName name="BExZQ37OVBR25U32CO2YYVPZOMR5" localSheetId="19" hidden="1">#REF!</definedName>
    <definedName name="BExZQ37OVBR25U32CO2YYVPZOMR5" localSheetId="4" hidden="1">#REF!</definedName>
    <definedName name="BExZQ37OVBR25U32CO2YYVPZOMR5" hidden="1">#REF!</definedName>
    <definedName name="BExZQ3IHNAFF2HI20IH754T349LH" localSheetId="10" hidden="1">#REF!</definedName>
    <definedName name="BExZQ3IHNAFF2HI20IH754T349LH" localSheetId="11" hidden="1">#REF!</definedName>
    <definedName name="BExZQ3IHNAFF2HI20IH754T349LH" localSheetId="19" hidden="1">#REF!</definedName>
    <definedName name="BExZQ3IHNAFF2HI20IH754T349LH" localSheetId="4" hidden="1">#REF!</definedName>
    <definedName name="BExZQ3IHNAFF2HI20IH754T349LH" hidden="1">#REF!</definedName>
    <definedName name="BExZQ3NT7H06VO0AR48WHZULZB93" localSheetId="10" hidden="1">#REF!</definedName>
    <definedName name="BExZQ3NT7H06VO0AR48WHZULZB93" localSheetId="11" hidden="1">#REF!</definedName>
    <definedName name="BExZQ3NT7H06VO0AR48WHZULZB93" localSheetId="19" hidden="1">#REF!</definedName>
    <definedName name="BExZQ3NT7H06VO0AR48WHZULZB93" localSheetId="4" hidden="1">#REF!</definedName>
    <definedName name="BExZQ3NT7H06VO0AR48WHZULZB93" hidden="1">#REF!</definedName>
    <definedName name="BExZQ7PJU07SEJMDX18U9YVDC2GU" localSheetId="10" hidden="1">#REF!</definedName>
    <definedName name="BExZQ7PJU07SEJMDX18U9YVDC2GU" localSheetId="11" hidden="1">#REF!</definedName>
    <definedName name="BExZQ7PJU07SEJMDX18U9YVDC2GU" localSheetId="19" hidden="1">#REF!</definedName>
    <definedName name="BExZQ7PJU07SEJMDX18U9YVDC2GU" localSheetId="4" hidden="1">#REF!</definedName>
    <definedName name="BExZQ7PJU07SEJMDX18U9YVDC2GU" hidden="1">#REF!</definedName>
    <definedName name="BExZQIHTGHK7OOI2Y2PN3JYBY82I" localSheetId="10" hidden="1">#REF!</definedName>
    <definedName name="BExZQIHTGHK7OOI2Y2PN3JYBY82I" localSheetId="11" hidden="1">#REF!</definedName>
    <definedName name="BExZQIHTGHK7OOI2Y2PN3JYBY82I" localSheetId="19" hidden="1">#REF!</definedName>
    <definedName name="BExZQIHTGHK7OOI2Y2PN3JYBY82I" localSheetId="4" hidden="1">#REF!</definedName>
    <definedName name="BExZQIHTGHK7OOI2Y2PN3JYBY82I" hidden="1">#REF!</definedName>
    <definedName name="BExZQJJMGU5MHQOILGXGJPAQI5XI" localSheetId="10" hidden="1">#REF!</definedName>
    <definedName name="BExZQJJMGU5MHQOILGXGJPAQI5XI" localSheetId="11" hidden="1">#REF!</definedName>
    <definedName name="BExZQJJMGU5MHQOILGXGJPAQI5XI" localSheetId="19" hidden="1">#REF!</definedName>
    <definedName name="BExZQJJMGU5MHQOILGXGJPAQI5XI" localSheetId="4" hidden="1">#REF!</definedName>
    <definedName name="BExZQJJMGU5MHQOILGXGJPAQI5XI" hidden="1">#REF!</definedName>
    <definedName name="BExZQXBYEBN28QUH1KOVW6KKA5UM" localSheetId="10" hidden="1">#REF!</definedName>
    <definedName name="BExZQXBYEBN28QUH1KOVW6KKA5UM" localSheetId="11" hidden="1">#REF!</definedName>
    <definedName name="BExZQXBYEBN28QUH1KOVW6KKA5UM" localSheetId="19" hidden="1">#REF!</definedName>
    <definedName name="BExZQXBYEBN28QUH1KOVW6KKA5UM" localSheetId="4" hidden="1">#REF!</definedName>
    <definedName name="BExZQXBYEBN28QUH1KOVW6KKA5UM" hidden="1">#REF!</definedName>
    <definedName name="BExZQZKT146WEN8FTVZ7Y5TSB8L5" localSheetId="10" hidden="1">#REF!</definedName>
    <definedName name="BExZQZKT146WEN8FTVZ7Y5TSB8L5" localSheetId="11" hidden="1">#REF!</definedName>
    <definedName name="BExZQZKT146WEN8FTVZ7Y5TSB8L5" localSheetId="19" hidden="1">#REF!</definedName>
    <definedName name="BExZQZKT146WEN8FTVZ7Y5TSB8L5" localSheetId="4" hidden="1">#REF!</definedName>
    <definedName name="BExZQZKT146WEN8FTVZ7Y5TSB8L5" hidden="1">#REF!</definedName>
    <definedName name="BExZR485AKBH93YZ08CMUC3WROED" localSheetId="10" hidden="1">#REF!</definedName>
    <definedName name="BExZR485AKBH93YZ08CMUC3WROED" localSheetId="11" hidden="1">#REF!</definedName>
    <definedName name="BExZR485AKBH93YZ08CMUC3WROED" localSheetId="19" hidden="1">#REF!</definedName>
    <definedName name="BExZR485AKBH93YZ08CMUC3WROED" localSheetId="4" hidden="1">#REF!</definedName>
    <definedName name="BExZR485AKBH93YZ08CMUC3WROED" hidden="1">#REF!</definedName>
    <definedName name="BExZR7TL98P2PPUVGIZYR5873DWW" localSheetId="10" hidden="1">#REF!</definedName>
    <definedName name="BExZR7TL98P2PPUVGIZYR5873DWW" localSheetId="11" hidden="1">#REF!</definedName>
    <definedName name="BExZR7TL98P2PPUVGIZYR5873DWW" localSheetId="19" hidden="1">#REF!</definedName>
    <definedName name="BExZR7TL98P2PPUVGIZYR5873DWW" localSheetId="4" hidden="1">#REF!</definedName>
    <definedName name="BExZR7TL98P2PPUVGIZYR5873DWW" hidden="1">#REF!</definedName>
    <definedName name="BExZRGD1603X5ACFALUUDKCD7X48" localSheetId="10" hidden="1">#REF!</definedName>
    <definedName name="BExZRGD1603X5ACFALUUDKCD7X48" localSheetId="11" hidden="1">#REF!</definedName>
    <definedName name="BExZRGD1603X5ACFALUUDKCD7X48" localSheetId="19" hidden="1">#REF!</definedName>
    <definedName name="BExZRGD1603X5ACFALUUDKCD7X48" localSheetId="4" hidden="1">#REF!</definedName>
    <definedName name="BExZRGD1603X5ACFALUUDKCD7X48" hidden="1">#REF!</definedName>
    <definedName name="BExZRP1X6UVLN1UOLHH5VF4STP1O" localSheetId="10" hidden="1">#REF!</definedName>
    <definedName name="BExZRP1X6UVLN1UOLHH5VF4STP1O" localSheetId="11" hidden="1">#REF!</definedName>
    <definedName name="BExZRP1X6UVLN1UOLHH5VF4STP1O" localSheetId="19" hidden="1">#REF!</definedName>
    <definedName name="BExZRP1X6UVLN1UOLHH5VF4STP1O" localSheetId="4" hidden="1">#REF!</definedName>
    <definedName name="BExZRP1X6UVLN1UOLHH5VF4STP1O" hidden="1">#REF!</definedName>
    <definedName name="BExZRQ930U6OCYNV00CH5I0Q4LPE" localSheetId="10" hidden="1">#REF!</definedName>
    <definedName name="BExZRQ930U6OCYNV00CH5I0Q4LPE" localSheetId="11" hidden="1">#REF!</definedName>
    <definedName name="BExZRQ930U6OCYNV00CH5I0Q4LPE" localSheetId="19" hidden="1">#REF!</definedName>
    <definedName name="BExZRQ930U6OCYNV00CH5I0Q4LPE" localSheetId="4" hidden="1">#REF!</definedName>
    <definedName name="BExZRQ930U6OCYNV00CH5I0Q4LPE" hidden="1">#REF!</definedName>
    <definedName name="BExZRW8W514W8OZ72YBONYJ64GXF" localSheetId="10" hidden="1">#REF!</definedName>
    <definedName name="BExZRW8W514W8OZ72YBONYJ64GXF" localSheetId="11" hidden="1">#REF!</definedName>
    <definedName name="BExZRW8W514W8OZ72YBONYJ64GXF" localSheetId="19" hidden="1">#REF!</definedName>
    <definedName name="BExZRW8W514W8OZ72YBONYJ64GXF" localSheetId="4" hidden="1">#REF!</definedName>
    <definedName name="BExZRW8W514W8OZ72YBONYJ64GXF" hidden="1">#REF!</definedName>
    <definedName name="BExZRWJP2BUVFJPO8U8ATQEP0LZU" localSheetId="10" hidden="1">#REF!</definedName>
    <definedName name="BExZRWJP2BUVFJPO8U8ATQEP0LZU" localSheetId="11" hidden="1">#REF!</definedName>
    <definedName name="BExZRWJP2BUVFJPO8U8ATQEP0LZU" localSheetId="19" hidden="1">#REF!</definedName>
    <definedName name="BExZRWJP2BUVFJPO8U8ATQEP0LZU" localSheetId="4" hidden="1">#REF!</definedName>
    <definedName name="BExZRWJP2BUVFJPO8U8ATQEP0LZU" hidden="1">#REF!</definedName>
    <definedName name="BExZS2OY9JTSSP01ZQ6V2T2LO5R9" localSheetId="10" hidden="1">#REF!</definedName>
    <definedName name="BExZS2OY9JTSSP01ZQ6V2T2LO5R9" localSheetId="11" hidden="1">#REF!</definedName>
    <definedName name="BExZS2OY9JTSSP01ZQ6V2T2LO5R9" localSheetId="19" hidden="1">#REF!</definedName>
    <definedName name="BExZS2OY9JTSSP01ZQ6V2T2LO5R9" localSheetId="4" hidden="1">#REF!</definedName>
    <definedName name="BExZS2OY9JTSSP01ZQ6V2T2LO5R9" hidden="1">#REF!</definedName>
    <definedName name="BExZSI9USDLZAN8LI8M4YYQL24GZ" localSheetId="10" hidden="1">#REF!</definedName>
    <definedName name="BExZSI9USDLZAN8LI8M4YYQL24GZ" localSheetId="11" hidden="1">#REF!</definedName>
    <definedName name="BExZSI9USDLZAN8LI8M4YYQL24GZ" localSheetId="19" hidden="1">#REF!</definedName>
    <definedName name="BExZSI9USDLZAN8LI8M4YYQL24GZ" localSheetId="4" hidden="1">#REF!</definedName>
    <definedName name="BExZSI9USDLZAN8LI8M4YYQL24GZ" hidden="1">#REF!</definedName>
    <definedName name="BExZSS0LA2JY4ZLJ1Z5YCMLJJZCH" localSheetId="10" hidden="1">#REF!</definedName>
    <definedName name="BExZSS0LA2JY4ZLJ1Z5YCMLJJZCH" localSheetId="11" hidden="1">#REF!</definedName>
    <definedName name="BExZSS0LA2JY4ZLJ1Z5YCMLJJZCH" localSheetId="19" hidden="1">#REF!</definedName>
    <definedName name="BExZSS0LA2JY4ZLJ1Z5YCMLJJZCH" localSheetId="4" hidden="1">#REF!</definedName>
    <definedName name="BExZSS0LA2JY4ZLJ1Z5YCMLJJZCH" hidden="1">#REF!</definedName>
    <definedName name="BExZTAQV2QVSZY5Y3VCCWUBSBW9P" localSheetId="10" hidden="1">#REF!</definedName>
    <definedName name="BExZTAQV2QVSZY5Y3VCCWUBSBW9P" localSheetId="11" hidden="1">#REF!</definedName>
    <definedName name="BExZTAQV2QVSZY5Y3VCCWUBSBW9P" localSheetId="19" hidden="1">#REF!</definedName>
    <definedName name="BExZTAQV2QVSZY5Y3VCCWUBSBW9P" localSheetId="4" hidden="1">#REF!</definedName>
    <definedName name="BExZTAQV2QVSZY5Y3VCCWUBSBW9P" hidden="1">#REF!</definedName>
    <definedName name="BExZTHSI2FX56PWRSNX9H5EWTZFO" localSheetId="10" hidden="1">#REF!</definedName>
    <definedName name="BExZTHSI2FX56PWRSNX9H5EWTZFO" localSheetId="11" hidden="1">#REF!</definedName>
    <definedName name="BExZTHSI2FX56PWRSNX9H5EWTZFO" localSheetId="19" hidden="1">#REF!</definedName>
    <definedName name="BExZTHSI2FX56PWRSNX9H5EWTZFO" localSheetId="4" hidden="1">#REF!</definedName>
    <definedName name="BExZTHSI2FX56PWRSNX9H5EWTZFO" hidden="1">#REF!</definedName>
    <definedName name="BExZTJL3HVBFY139H6CJHEQCT1EL" localSheetId="10" hidden="1">#REF!</definedName>
    <definedName name="BExZTJL3HVBFY139H6CJHEQCT1EL" localSheetId="11" hidden="1">#REF!</definedName>
    <definedName name="BExZTJL3HVBFY139H6CJHEQCT1EL" localSheetId="19" hidden="1">#REF!</definedName>
    <definedName name="BExZTJL3HVBFY139H6CJHEQCT1EL" localSheetId="4" hidden="1">#REF!</definedName>
    <definedName name="BExZTJL3HVBFY139H6CJHEQCT1EL" hidden="1">#REF!</definedName>
    <definedName name="BExZTLOL8OPABZI453E0KVNA1GJS" localSheetId="10" hidden="1">#REF!</definedName>
    <definedName name="BExZTLOL8OPABZI453E0KVNA1GJS" localSheetId="11" hidden="1">#REF!</definedName>
    <definedName name="BExZTLOL8OPABZI453E0KVNA1GJS" localSheetId="19" hidden="1">#REF!</definedName>
    <definedName name="BExZTLOL8OPABZI453E0KVNA1GJS" localSheetId="4" hidden="1">#REF!</definedName>
    <definedName name="BExZTLOL8OPABZI453E0KVNA1GJS" hidden="1">#REF!</definedName>
    <definedName name="BExZTT6J3X0TOX0ZY6YPLUVMCW9X" localSheetId="10" hidden="1">#REF!</definedName>
    <definedName name="BExZTT6J3X0TOX0ZY6YPLUVMCW9X" localSheetId="11" hidden="1">#REF!</definedName>
    <definedName name="BExZTT6J3X0TOX0ZY6YPLUVMCW9X" localSheetId="19" hidden="1">#REF!</definedName>
    <definedName name="BExZTT6J3X0TOX0ZY6YPLUVMCW9X" localSheetId="4" hidden="1">#REF!</definedName>
    <definedName name="BExZTT6J3X0TOX0ZY6YPLUVMCW9X" hidden="1">#REF!</definedName>
    <definedName name="BExZTW6ECBRA0BBITWBQ8R93RMCL" localSheetId="10" hidden="1">#REF!</definedName>
    <definedName name="BExZTW6ECBRA0BBITWBQ8R93RMCL" localSheetId="11" hidden="1">#REF!</definedName>
    <definedName name="BExZTW6ECBRA0BBITWBQ8R93RMCL" localSheetId="19" hidden="1">#REF!</definedName>
    <definedName name="BExZTW6ECBRA0BBITWBQ8R93RMCL" localSheetId="4" hidden="1">#REF!</definedName>
    <definedName name="BExZTW6ECBRA0BBITWBQ8R93RMCL" hidden="1">#REF!</definedName>
    <definedName name="BExZU2BHYAOKSCBM3C5014ZF6IXS" localSheetId="10" hidden="1">#REF!</definedName>
    <definedName name="BExZU2BHYAOKSCBM3C5014ZF6IXS" localSheetId="11" hidden="1">#REF!</definedName>
    <definedName name="BExZU2BHYAOKSCBM3C5014ZF6IXS" localSheetId="19" hidden="1">#REF!</definedName>
    <definedName name="BExZU2BHYAOKSCBM3C5014ZF6IXS" localSheetId="4" hidden="1">#REF!</definedName>
    <definedName name="BExZU2BHYAOKSCBM3C5014ZF6IXS" hidden="1">#REF!</definedName>
    <definedName name="BExZU2RMJTXOCS0ROPMYPE6WTD87" localSheetId="10" hidden="1">#REF!</definedName>
    <definedName name="BExZU2RMJTXOCS0ROPMYPE6WTD87" localSheetId="11" hidden="1">#REF!</definedName>
    <definedName name="BExZU2RMJTXOCS0ROPMYPE6WTD87" localSheetId="19" hidden="1">#REF!</definedName>
    <definedName name="BExZU2RMJTXOCS0ROPMYPE6WTD87" localSheetId="4" hidden="1">#REF!</definedName>
    <definedName name="BExZU2RMJTXOCS0ROPMYPE6WTD87" hidden="1">#REF!</definedName>
    <definedName name="BExZUF7G8FENTJKH9R1XUWXM6CWD" localSheetId="10" hidden="1">#REF!</definedName>
    <definedName name="BExZUF7G8FENTJKH9R1XUWXM6CWD" localSheetId="11" hidden="1">#REF!</definedName>
    <definedName name="BExZUF7G8FENTJKH9R1XUWXM6CWD" localSheetId="19" hidden="1">#REF!</definedName>
    <definedName name="BExZUF7G8FENTJKH9R1XUWXM6CWD" localSheetId="4" hidden="1">#REF!</definedName>
    <definedName name="BExZUF7G8FENTJKH9R1XUWXM6CWD" hidden="1">#REF!</definedName>
    <definedName name="BExZUNARUJBIZ08VCAV3GEVBIR3D" localSheetId="10" hidden="1">#REF!</definedName>
    <definedName name="BExZUNARUJBIZ08VCAV3GEVBIR3D" localSheetId="11" hidden="1">#REF!</definedName>
    <definedName name="BExZUNARUJBIZ08VCAV3GEVBIR3D" localSheetId="19" hidden="1">#REF!</definedName>
    <definedName name="BExZUNARUJBIZ08VCAV3GEVBIR3D" localSheetId="4" hidden="1">#REF!</definedName>
    <definedName name="BExZUNARUJBIZ08VCAV3GEVBIR3D" hidden="1">#REF!</definedName>
    <definedName name="BExZUSZT5496UMBP4LFSLTR1GVEW" localSheetId="10" hidden="1">#REF!</definedName>
    <definedName name="BExZUSZT5496UMBP4LFSLTR1GVEW" localSheetId="11" hidden="1">#REF!</definedName>
    <definedName name="BExZUSZT5496UMBP4LFSLTR1GVEW" localSheetId="19" hidden="1">#REF!</definedName>
    <definedName name="BExZUSZT5496UMBP4LFSLTR1GVEW" localSheetId="4" hidden="1">#REF!</definedName>
    <definedName name="BExZUSZT5496UMBP4LFSLTR1GVEW" hidden="1">#REF!</definedName>
    <definedName name="BExZUT54340I38GVCV79EL116WR0" localSheetId="10" hidden="1">#REF!</definedName>
    <definedName name="BExZUT54340I38GVCV79EL116WR0" localSheetId="11" hidden="1">#REF!</definedName>
    <definedName name="BExZUT54340I38GVCV79EL116WR0" localSheetId="19" hidden="1">#REF!</definedName>
    <definedName name="BExZUT54340I38GVCV79EL116WR0" localSheetId="4" hidden="1">#REF!</definedName>
    <definedName name="BExZUT54340I38GVCV79EL116WR0" hidden="1">#REF!</definedName>
    <definedName name="BExZUYDULCX65H9OZ9JHPBNKF3MI" localSheetId="10" hidden="1">#REF!</definedName>
    <definedName name="BExZUYDULCX65H9OZ9JHPBNKF3MI" localSheetId="11" hidden="1">#REF!</definedName>
    <definedName name="BExZUYDULCX65H9OZ9JHPBNKF3MI" localSheetId="19" hidden="1">#REF!</definedName>
    <definedName name="BExZUYDULCX65H9OZ9JHPBNKF3MI" localSheetId="4" hidden="1">#REF!</definedName>
    <definedName name="BExZUYDULCX65H9OZ9JHPBNKF3MI" hidden="1">#REF!</definedName>
    <definedName name="BExZV2QD5ZDK3AGDRULLA7JB46C3" localSheetId="10" hidden="1">#REF!</definedName>
    <definedName name="BExZV2QD5ZDK3AGDRULLA7JB46C3" localSheetId="11" hidden="1">#REF!</definedName>
    <definedName name="BExZV2QD5ZDK3AGDRULLA7JB46C3" localSheetId="19" hidden="1">#REF!</definedName>
    <definedName name="BExZV2QD5ZDK3AGDRULLA7JB46C3" localSheetId="4" hidden="1">#REF!</definedName>
    <definedName name="BExZV2QD5ZDK3AGDRULLA7JB46C3" hidden="1">#REF!</definedName>
    <definedName name="BExZVBQ29OM0V8XAL3HL0JIM0MMU" localSheetId="10" hidden="1">#REF!</definedName>
    <definedName name="BExZVBQ29OM0V8XAL3HL0JIM0MMU" localSheetId="11" hidden="1">#REF!</definedName>
    <definedName name="BExZVBQ29OM0V8XAL3HL0JIM0MMU" localSheetId="19" hidden="1">#REF!</definedName>
    <definedName name="BExZVBQ29OM0V8XAL3HL0JIM0MMU" localSheetId="4" hidden="1">#REF!</definedName>
    <definedName name="BExZVBQ29OM0V8XAL3HL0JIM0MMU" hidden="1">#REF!</definedName>
    <definedName name="BExZVEPYS6HYXG8RN9GMWZTHDEMK" localSheetId="10" hidden="1">#REF!</definedName>
    <definedName name="BExZVEPYS6HYXG8RN9GMWZTHDEMK" localSheetId="11" hidden="1">#REF!</definedName>
    <definedName name="BExZVEPYS6HYXG8RN9GMWZTHDEMK" localSheetId="19" hidden="1">#REF!</definedName>
    <definedName name="BExZVEPYS6HYXG8RN9GMWZTHDEMK" localSheetId="4" hidden="1">#REF!</definedName>
    <definedName name="BExZVEPYS6HYXG8RN9GMWZTHDEMK" hidden="1">#REF!</definedName>
    <definedName name="BExZVLM4T9ORS4ZWHME46U4Q103C" localSheetId="10" hidden="1">#REF!</definedName>
    <definedName name="BExZVLM4T9ORS4ZWHME46U4Q103C" localSheetId="11" hidden="1">#REF!</definedName>
    <definedName name="BExZVLM4T9ORS4ZWHME46U4Q103C" localSheetId="19" hidden="1">#REF!</definedName>
    <definedName name="BExZVLM4T9ORS4ZWHME46U4Q103C" localSheetId="4" hidden="1">#REF!</definedName>
    <definedName name="BExZVLM4T9ORS4ZWHME46U4Q103C" hidden="1">#REF!</definedName>
    <definedName name="BExZVM7OZWPPRH5YQW50EYMMIW1A" localSheetId="10" hidden="1">#REF!</definedName>
    <definedName name="BExZVM7OZWPPRH5YQW50EYMMIW1A" localSheetId="11" hidden="1">#REF!</definedName>
    <definedName name="BExZVM7OZWPPRH5YQW50EYMMIW1A" localSheetId="19" hidden="1">#REF!</definedName>
    <definedName name="BExZVM7OZWPPRH5YQW50EYMMIW1A" localSheetId="4" hidden="1">#REF!</definedName>
    <definedName name="BExZVM7OZWPPRH5YQW50EYMMIW1A" hidden="1">#REF!</definedName>
    <definedName name="BExZVPYGX2C5OSHMZ6F0KBKZ6B1S" localSheetId="10" hidden="1">#REF!</definedName>
    <definedName name="BExZVPYGX2C5OSHMZ6F0KBKZ6B1S" localSheetId="11" hidden="1">#REF!</definedName>
    <definedName name="BExZVPYGX2C5OSHMZ6F0KBKZ6B1S" localSheetId="19" hidden="1">#REF!</definedName>
    <definedName name="BExZVPYGX2C5OSHMZ6F0KBKZ6B1S" localSheetId="4" hidden="1">#REF!</definedName>
    <definedName name="BExZVPYGX2C5OSHMZ6F0KBKZ6B1S" hidden="1">#REF!</definedName>
    <definedName name="BExZW5UARC8W9AQNLJX2I5WQWS5F" localSheetId="10" hidden="1">#REF!</definedName>
    <definedName name="BExZW5UARC8W9AQNLJX2I5WQWS5F" localSheetId="11" hidden="1">#REF!</definedName>
    <definedName name="BExZW5UARC8W9AQNLJX2I5WQWS5F" localSheetId="19" hidden="1">#REF!</definedName>
    <definedName name="BExZW5UARC8W9AQNLJX2I5WQWS5F" localSheetId="4" hidden="1">#REF!</definedName>
    <definedName name="BExZW5UARC8W9AQNLJX2I5WQWS5F" hidden="1">#REF!</definedName>
    <definedName name="BExZW7HRGN6A9YS41KI2B2UUMJ7X" localSheetId="10" hidden="1">#REF!</definedName>
    <definedName name="BExZW7HRGN6A9YS41KI2B2UUMJ7X" localSheetId="11" hidden="1">#REF!</definedName>
    <definedName name="BExZW7HRGN6A9YS41KI2B2UUMJ7X" localSheetId="19" hidden="1">#REF!</definedName>
    <definedName name="BExZW7HRGN6A9YS41KI2B2UUMJ7X" localSheetId="4" hidden="1">#REF!</definedName>
    <definedName name="BExZW7HRGN6A9YS41KI2B2UUMJ7X" hidden="1">#REF!</definedName>
    <definedName name="BExZW8ZPNV43UXGOT98FDNIBQHZY" localSheetId="10" hidden="1">#REF!</definedName>
    <definedName name="BExZW8ZPNV43UXGOT98FDNIBQHZY" localSheetId="11" hidden="1">#REF!</definedName>
    <definedName name="BExZW8ZPNV43UXGOT98FDNIBQHZY" localSheetId="19" hidden="1">#REF!</definedName>
    <definedName name="BExZW8ZPNV43UXGOT98FDNIBQHZY" localSheetId="4" hidden="1">#REF!</definedName>
    <definedName name="BExZW8ZPNV43UXGOT98FDNIBQHZY" hidden="1">#REF!</definedName>
    <definedName name="BExZWKZ5N3RDXU8MZ8HQVYYD8O0F" localSheetId="10" hidden="1">#REF!</definedName>
    <definedName name="BExZWKZ5N3RDXU8MZ8HQVYYD8O0F" localSheetId="11" hidden="1">#REF!</definedName>
    <definedName name="BExZWKZ5N3RDXU8MZ8HQVYYD8O0F" localSheetId="19" hidden="1">#REF!</definedName>
    <definedName name="BExZWKZ5N3RDXU8MZ8HQVYYD8O0F" localSheetId="4" hidden="1">#REF!</definedName>
    <definedName name="BExZWKZ5N3RDXU8MZ8HQVYYD8O0F" hidden="1">#REF!</definedName>
    <definedName name="BExZWSMC9T48W74GFGQCIUJ8ZPP3" localSheetId="10" hidden="1">#REF!</definedName>
    <definedName name="BExZWSMC9T48W74GFGQCIUJ8ZPP3" localSheetId="11" hidden="1">#REF!</definedName>
    <definedName name="BExZWSMC9T48W74GFGQCIUJ8ZPP3" localSheetId="19" hidden="1">#REF!</definedName>
    <definedName name="BExZWSMC9T48W74GFGQCIUJ8ZPP3" localSheetId="4" hidden="1">#REF!</definedName>
    <definedName name="BExZWSMC9T48W74GFGQCIUJ8ZPP3" hidden="1">#REF!</definedName>
    <definedName name="BExZWUF2V4HY3HI8JN9ZVPRWK1H3" localSheetId="10" hidden="1">#REF!</definedName>
    <definedName name="BExZWUF2V4HY3HI8JN9ZVPRWK1H3" localSheetId="11" hidden="1">#REF!</definedName>
    <definedName name="BExZWUF2V4HY3HI8JN9ZVPRWK1H3" localSheetId="19" hidden="1">#REF!</definedName>
    <definedName name="BExZWUF2V4HY3HI8JN9ZVPRWK1H3" localSheetId="4" hidden="1">#REF!</definedName>
    <definedName name="BExZWUF2V4HY3HI8JN9ZVPRWK1H3" hidden="1">#REF!</definedName>
    <definedName name="BExZWX45URTK9KYDJHEXL1OTZ833" localSheetId="10" hidden="1">#REF!</definedName>
    <definedName name="BExZWX45URTK9KYDJHEXL1OTZ833" localSheetId="11" hidden="1">#REF!</definedName>
    <definedName name="BExZWX45URTK9KYDJHEXL1OTZ833" localSheetId="19" hidden="1">#REF!</definedName>
    <definedName name="BExZWX45URTK9KYDJHEXL1OTZ833" localSheetId="4" hidden="1">#REF!</definedName>
    <definedName name="BExZWX45URTK9KYDJHEXL1OTZ833" hidden="1">#REF!</definedName>
    <definedName name="BExZX0EWQEZO86WDAD9A4EAEZ012" localSheetId="10" hidden="1">#REF!</definedName>
    <definedName name="BExZX0EWQEZO86WDAD9A4EAEZ012" localSheetId="11" hidden="1">#REF!</definedName>
    <definedName name="BExZX0EWQEZO86WDAD9A4EAEZ012" localSheetId="19" hidden="1">#REF!</definedName>
    <definedName name="BExZX0EWQEZO86WDAD9A4EAEZ012" localSheetId="4" hidden="1">#REF!</definedName>
    <definedName name="BExZX0EWQEZO86WDAD9A4EAEZ012" hidden="1">#REF!</definedName>
    <definedName name="BExZX2T6ZT2DZLYSDJJBPVIT5OK2" localSheetId="10" hidden="1">#REF!</definedName>
    <definedName name="BExZX2T6ZT2DZLYSDJJBPVIT5OK2" localSheetId="11" hidden="1">#REF!</definedName>
    <definedName name="BExZX2T6ZT2DZLYSDJJBPVIT5OK2" localSheetId="19" hidden="1">#REF!</definedName>
    <definedName name="BExZX2T6ZT2DZLYSDJJBPVIT5OK2" localSheetId="4" hidden="1">#REF!</definedName>
    <definedName name="BExZX2T6ZT2DZLYSDJJBPVIT5OK2" hidden="1">#REF!</definedName>
    <definedName name="BExZXOJDELULNLEH7WG0OYJT0NJ4" localSheetId="10" hidden="1">#REF!</definedName>
    <definedName name="BExZXOJDELULNLEH7WG0OYJT0NJ4" localSheetId="11" hidden="1">#REF!</definedName>
    <definedName name="BExZXOJDELULNLEH7WG0OYJT0NJ4" localSheetId="19" hidden="1">#REF!</definedName>
    <definedName name="BExZXOJDELULNLEH7WG0OYJT0NJ4" localSheetId="4" hidden="1">#REF!</definedName>
    <definedName name="BExZXOJDELULNLEH7WG0OYJT0NJ4" hidden="1">#REF!</definedName>
    <definedName name="BExZXOOTRNUK8LGEAZ8ZCFW9KXQ1" localSheetId="10" hidden="1">#REF!</definedName>
    <definedName name="BExZXOOTRNUK8LGEAZ8ZCFW9KXQ1" localSheetId="11" hidden="1">#REF!</definedName>
    <definedName name="BExZXOOTRNUK8LGEAZ8ZCFW9KXQ1" localSheetId="19" hidden="1">#REF!</definedName>
    <definedName name="BExZXOOTRNUK8LGEAZ8ZCFW9KXQ1" localSheetId="4" hidden="1">#REF!</definedName>
    <definedName name="BExZXOOTRNUK8LGEAZ8ZCFW9KXQ1" hidden="1">#REF!</definedName>
    <definedName name="BExZXT6JOXNKEDU23DKL8XZAJZIH" localSheetId="10" hidden="1">#REF!</definedName>
    <definedName name="BExZXT6JOXNKEDU23DKL8XZAJZIH" localSheetId="11" hidden="1">#REF!</definedName>
    <definedName name="BExZXT6JOXNKEDU23DKL8XZAJZIH" localSheetId="19" hidden="1">#REF!</definedName>
    <definedName name="BExZXT6JOXNKEDU23DKL8XZAJZIH" localSheetId="4" hidden="1">#REF!</definedName>
    <definedName name="BExZXT6JOXNKEDU23DKL8XZAJZIH" hidden="1">#REF!</definedName>
    <definedName name="BExZXUTYW1HWEEZ1LIX4OQWC7HL1" localSheetId="10" hidden="1">#REF!</definedName>
    <definedName name="BExZXUTYW1HWEEZ1LIX4OQWC7HL1" localSheetId="11" hidden="1">#REF!</definedName>
    <definedName name="BExZXUTYW1HWEEZ1LIX4OQWC7HL1" localSheetId="19" hidden="1">#REF!</definedName>
    <definedName name="BExZXUTYW1HWEEZ1LIX4OQWC7HL1" localSheetId="4" hidden="1">#REF!</definedName>
    <definedName name="BExZXUTYW1HWEEZ1LIX4OQWC7HL1" hidden="1">#REF!</definedName>
    <definedName name="BExZXY4NKQL9QD76YMQJ15U1C2G8" localSheetId="10" hidden="1">#REF!</definedName>
    <definedName name="BExZXY4NKQL9QD76YMQJ15U1C2G8" localSheetId="11" hidden="1">#REF!</definedName>
    <definedName name="BExZXY4NKQL9QD76YMQJ15U1C2G8" localSheetId="19" hidden="1">#REF!</definedName>
    <definedName name="BExZXY4NKQL9QD76YMQJ15U1C2G8" localSheetId="4" hidden="1">#REF!</definedName>
    <definedName name="BExZXY4NKQL9QD76YMQJ15U1C2G8" hidden="1">#REF!</definedName>
    <definedName name="BExZXYQ7U5G08FQGUIGYT14QCBOF" localSheetId="10" hidden="1">#REF!</definedName>
    <definedName name="BExZXYQ7U5G08FQGUIGYT14QCBOF" localSheetId="11" hidden="1">#REF!</definedName>
    <definedName name="BExZXYQ7U5G08FQGUIGYT14QCBOF" localSheetId="19" hidden="1">#REF!</definedName>
    <definedName name="BExZXYQ7U5G08FQGUIGYT14QCBOF" localSheetId="4" hidden="1">#REF!</definedName>
    <definedName name="BExZXYQ7U5G08FQGUIGYT14QCBOF" hidden="1">#REF!</definedName>
    <definedName name="BExZY02V77YJBMODJSWZOYCMPS5X" localSheetId="10" hidden="1">#REF!</definedName>
    <definedName name="BExZY02V77YJBMODJSWZOYCMPS5X" localSheetId="11" hidden="1">#REF!</definedName>
    <definedName name="BExZY02V77YJBMODJSWZOYCMPS5X" localSheetId="19" hidden="1">#REF!</definedName>
    <definedName name="BExZY02V77YJBMODJSWZOYCMPS5X" localSheetId="4" hidden="1">#REF!</definedName>
    <definedName name="BExZY02V77YJBMODJSWZOYCMPS5X" hidden="1">#REF!</definedName>
    <definedName name="BExZY49QRZIR6CA41LFA9LM6EULU" localSheetId="10" hidden="1">#REF!</definedName>
    <definedName name="BExZY49QRZIR6CA41LFA9LM6EULU" localSheetId="11" hidden="1">#REF!</definedName>
    <definedName name="BExZY49QRZIR6CA41LFA9LM6EULU" localSheetId="19" hidden="1">#REF!</definedName>
    <definedName name="BExZY49QRZIR6CA41LFA9LM6EULU" localSheetId="4" hidden="1">#REF!</definedName>
    <definedName name="BExZY49QRZIR6CA41LFA9LM6EULU" hidden="1">#REF!</definedName>
    <definedName name="BExZZ2FQA9A8C7CJKMEFQ9VPSLCE" localSheetId="10" hidden="1">#REF!</definedName>
    <definedName name="BExZZ2FQA9A8C7CJKMEFQ9VPSLCE" localSheetId="11" hidden="1">#REF!</definedName>
    <definedName name="BExZZ2FQA9A8C7CJKMEFQ9VPSLCE" localSheetId="19" hidden="1">#REF!</definedName>
    <definedName name="BExZZ2FQA9A8C7CJKMEFQ9VPSLCE" localSheetId="4" hidden="1">#REF!</definedName>
    <definedName name="BExZZ2FQA9A8C7CJKMEFQ9VPSLCE" hidden="1">#REF!</definedName>
    <definedName name="BExZZCHAVHW8C2H649KRGVQ0WVRT" localSheetId="10" hidden="1">#REF!</definedName>
    <definedName name="BExZZCHAVHW8C2H649KRGVQ0WVRT" localSheetId="11" hidden="1">#REF!</definedName>
    <definedName name="BExZZCHAVHW8C2H649KRGVQ0WVRT" localSheetId="19" hidden="1">#REF!</definedName>
    <definedName name="BExZZCHAVHW8C2H649KRGVQ0WVRT" localSheetId="4" hidden="1">#REF!</definedName>
    <definedName name="BExZZCHAVHW8C2H649KRGVQ0WVRT" hidden="1">#REF!</definedName>
    <definedName name="BExZZTK54OTLF2YB68BHGOS27GEN" localSheetId="10" hidden="1">#REF!</definedName>
    <definedName name="BExZZTK54OTLF2YB68BHGOS27GEN" localSheetId="11" hidden="1">#REF!</definedName>
    <definedName name="BExZZTK54OTLF2YB68BHGOS27GEN" localSheetId="19" hidden="1">#REF!</definedName>
    <definedName name="BExZZTK54OTLF2YB68BHGOS27GEN" localSheetId="4" hidden="1">#REF!</definedName>
    <definedName name="BExZZTK54OTLF2YB68BHGOS27GEN" hidden="1">#REF!</definedName>
    <definedName name="BExZZXB3JQQG4SIZS4MRU6NNW7HI" localSheetId="10" hidden="1">#REF!</definedName>
    <definedName name="BExZZXB3JQQG4SIZS4MRU6NNW7HI" localSheetId="11" hidden="1">#REF!</definedName>
    <definedName name="BExZZXB3JQQG4SIZS4MRU6NNW7HI" localSheetId="19" hidden="1">#REF!</definedName>
    <definedName name="BExZZXB3JQQG4SIZS4MRU6NNW7HI" localSheetId="4" hidden="1">#REF!</definedName>
    <definedName name="BExZZXB3JQQG4SIZS4MRU6NNW7HI" hidden="1">#REF!</definedName>
    <definedName name="BExZZZEMIIFKMLLV4DJKX5TB9R5V" localSheetId="10" hidden="1">#REF!</definedName>
    <definedName name="BExZZZEMIIFKMLLV4DJKX5TB9R5V" localSheetId="11" hidden="1">#REF!</definedName>
    <definedName name="BExZZZEMIIFKMLLV4DJKX5TB9R5V" localSheetId="19" hidden="1">#REF!</definedName>
    <definedName name="BExZZZEMIIFKMLLV4DJKX5TB9R5V" localSheetId="4" hidden="1">#REF!</definedName>
    <definedName name="BExZZZEMIIFKMLLV4DJKX5TB9R5V" hidden="1">#REF!</definedName>
    <definedName name="blabla" localSheetId="17" hidden="1">{"plant",#N/A,FALSE,"Plant";"cbu",#N/A,FALSE,"CBU";"legal",#N/A,FALSE,"Legal";"conso",#N/A,FALSE,"Conso"}</definedName>
    <definedName name="blabla" localSheetId="4" hidden="1">{"plant",#N/A,FALSE,"Plant";"cbu",#N/A,FALSE,"CBU";"legal",#N/A,FALSE,"Legal";"conso",#N/A,FALSE,"Conso"}</definedName>
    <definedName name="blabla" hidden="1">{"plant",#N/A,FALSE,"Plant";"cbu",#N/A,FALSE,"CBU";"legal",#N/A,FALSE,"Legal";"conso",#N/A,FALSE,"Conso"}</definedName>
    <definedName name="cb_sChart12595BBC_opts" hidden="1">"1, 1, 1, False, 2, True, False, , 0, False, False, 2, 2"</definedName>
    <definedName name="cb_sChart12595E44_opts" hidden="1">"1, 3, 1, False, 2, True, False, , 0, True, False, 2, 2"</definedName>
    <definedName name="CIQWBGuid" hidden="1">"0fc89de5-c850-4f56-af9d-4055198d2bc4"</definedName>
    <definedName name="Copy" localSheetId="17" hidden="1">{#N/A,#N/A,FALSE,"Aging Summary";#N/A,#N/A,FALSE,"Ratio Analysis";#N/A,#N/A,FALSE,"Test 120 Day Accts";#N/A,#N/A,FALSE,"Tickmarks"}</definedName>
    <definedName name="Copy" localSheetId="4" hidden="1">{#N/A,#N/A,FALSE,"Aging Summary";#N/A,#N/A,FALSE,"Ratio Analysis";#N/A,#N/A,FALSE,"Test 120 Day Accts";#N/A,#N/A,FALSE,"Tickmarks"}</definedName>
    <definedName name="Copy" hidden="1">{#N/A,#N/A,FALSE,"Aging Summary";#N/A,#N/A,FALSE,"Ratio Analysis";#N/A,#N/A,FALSE,"Test 120 Day Accts";#N/A,#N/A,FALSE,"Tickmarks"}</definedName>
    <definedName name="cox" localSheetId="17" hidden="1">{#N/A,#N/A,FALSE,"Time Warner";#N/A,#N/A,FALSE,"Entertainment Group";#N/A,#N/A,FALSE,"EBITDA";#N/A,#N/A,FALSE,"Notes"}</definedName>
    <definedName name="cox" localSheetId="4" hidden="1">{#N/A,#N/A,FALSE,"Time Warner";#N/A,#N/A,FALSE,"Entertainment Group";#N/A,#N/A,FALSE,"EBITDA";#N/A,#N/A,FALSE,"Notes"}</definedName>
    <definedName name="cox" hidden="1">{#N/A,#N/A,FALSE,"Time Warner";#N/A,#N/A,FALSE,"Entertainment Group";#N/A,#N/A,FALSE,"EBITDA";#N/A,#N/A,FALSE,"Notes"}</definedName>
    <definedName name="Date" localSheetId="0">Title!$B$5</definedName>
    <definedName name="delete" localSheetId="17" hidden="1">{#N/A,#N/A,TRUE,"ggen";#N/A,#N/A,TRUE,"prod";#N/A,#N/A,TRUE,"mktg"}</definedName>
    <definedName name="delete" localSheetId="4" hidden="1">{#N/A,#N/A,TRUE,"ggen";#N/A,#N/A,TRUE,"prod";#N/A,#N/A,TRUE,"mktg"}</definedName>
    <definedName name="delete" hidden="1">{#N/A,#N/A,TRUE,"ggen";#N/A,#N/A,TRUE,"prod";#N/A,#N/A,TRUE,"mktg"}</definedName>
    <definedName name="Diagnostic" localSheetId="17" hidden="1">{#N/A,#N/A,FALSE,"BS DETAIL";#N/A,#N/A,FALSE,"BS SUM";#N/A,#N/A,FALSE,"IS DETAIL";#N/A,#N/A,FALSE,"IS SUM";#N/A,#N/A,FALSE,"IS (ACT,BUD,PY)";#N/A,#N/A,FALSE,"AR DAYS"}</definedName>
    <definedName name="Diagnostic" localSheetId="4" hidden="1">{#N/A,#N/A,FALSE,"BS DETAIL";#N/A,#N/A,FALSE,"BS SUM";#N/A,#N/A,FALSE,"IS DETAIL";#N/A,#N/A,FALSE,"IS SUM";#N/A,#N/A,FALSE,"IS (ACT,BUD,PY)";#N/A,#N/A,FALSE,"AR DAYS"}</definedName>
    <definedName name="Diagnostic" hidden="1">{#N/A,#N/A,FALSE,"BS DETAIL";#N/A,#N/A,FALSE,"BS SUM";#N/A,#N/A,FALSE,"IS DETAIL";#N/A,#N/A,FALSE,"IS SUM";#N/A,#N/A,FALSE,"IS (ACT,BUD,PY)";#N/A,#N/A,FALSE,"AR DAYS"}</definedName>
    <definedName name="dieter" localSheetId="17" hidden="1">{"plant",#N/A,FALSE,"Plant";"cbu",#N/A,FALSE,"CBU";"legal",#N/A,FALSE,"Legal";"conso",#N/A,FALSE,"Conso"}</definedName>
    <definedName name="dieter" localSheetId="4" hidden="1">{"plant",#N/A,FALSE,"Plant";"cbu",#N/A,FALSE,"CBU";"legal",#N/A,FALSE,"Legal";"conso",#N/A,FALSE,"Conso"}</definedName>
    <definedName name="dieter" hidden="1">{"plant",#N/A,FALSE,"Plant";"cbu",#N/A,FALSE,"CBU";"legal",#N/A,FALSE,"Legal";"conso",#N/A,FALSE,"Conso"}</definedName>
    <definedName name="DistTable2">#REF!</definedName>
    <definedName name="dkfdjf" localSheetId="17" hidden="1">{"plant",#N/A,FALSE,"Plant";"cbu",#N/A,FALSE,"CBU";"legal",#N/A,FALSE,"Legal";"conso",#N/A,FALSE,"Conso"}</definedName>
    <definedName name="dkfdjf" localSheetId="4" hidden="1">{"plant",#N/A,FALSE,"Plant";"cbu",#N/A,FALSE,"CBU";"legal",#N/A,FALSE,"Legal";"conso",#N/A,FALSE,"Conso"}</definedName>
    <definedName name="dkfdjf" hidden="1">{"plant",#N/A,FALSE,"Plant";"cbu",#N/A,FALSE,"CBU";"legal",#N/A,FALSE,"Legal";"conso",#N/A,FALSE,"Conso"}</definedName>
    <definedName name="duck" localSheetId="17" hidden="1">{"'Grill_Objective'!$A$1:$AF$101"}</definedName>
    <definedName name="duck" localSheetId="4" hidden="1">{"'Grill_Objective'!$A$1:$AF$101"}</definedName>
    <definedName name="duck" hidden="1">{"'Grill_Objective'!$A$1:$AF$101"}</definedName>
    <definedName name="dunno" localSheetId="10" hidden="1">[3]is!#REF!</definedName>
    <definedName name="dunno" localSheetId="11" hidden="1">[3]is!#REF!</definedName>
    <definedName name="dunno" localSheetId="19" hidden="1">[3]is!#REF!</definedName>
    <definedName name="dunno" localSheetId="4" hidden="1">[3]is!#REF!</definedName>
    <definedName name="dunno" hidden="1">[3]is!#REF!</definedName>
    <definedName name="EPMWorkbookOptions_1" hidden="1">"1VsAAB|LCAAAAAAABADtvQdgHEmWJSYvbcp7f0r1StfgdKEIgGATJNiQQBDswYjN5pLsHWlHIymrKoHKZVZlXWYWQMztnbz33nvvvffee||997o7nU4n99//P1xmZAFs9s5K2smeIYCqyB8/fnwfPyIe/x7vFmV6mddNUS0/|2h3vPNRmi|n1axYXnz20bo939799KPf4|g3Th5/t6rfTqrq7Zerlpo2Kb23bB69a4rPPpq37erR3btXV1fjq3v"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"Zf|x/|KbqDv7xq/y8zpv5l8svV/ny6Dwrm/zx3fBDbndS5lkNoF8uX2eXuWnZ/Zjbfreq306q6i3xZstkNK37X4Ttr2Y6a4/Pmp/M6iKblPkXeX3hIPQ|/40TB/bLlVDj/wHGlsfj1VsAAA=="</definedName>
    <definedName name="EPMWorkbookOptions_2" hidden="1">"jqr64u7ezs3v39/7i|evpPF9k28WyabPlNP/IvjW7|a2PqNc0fXxSLZf5FH2|qU7WdZ0v258s8iv|Mvj6adZm|il9/iJb5NKb7anNF6t1XXBXXzV5/bLOz3OCN83HhNBHR7//s5df/P5PXp68|O7uzu//PX0pK98tt5tsNbla7Y7xx3iZt48OdnZ27tKndyer6d3v//7fO37|e7/Aq/Trs5e//7OzF8cvTk7pj/OsbPLvP74LbBxux6tVWUwzj4"</definedName>
    <definedName name="EPMWorkbookOptions_3" hidden="1">"63xtHACKF4H|vQjxwand6Fao6Q6d3Br75dzGb58mmxyJcN4zrc1OHZBG2o1et5dWVhnFRlVR|19Tp/fDfyxaZXeRSRN3uj0xeJM9r8Xfssu6zqoiW8eDLk5d53t3j/WVE3rYdA/PsOIIvlMIFu28pv99Wy|EXrnEd|/Pz573/y1atXj|/Gvt0EREhOAn5/Z/fewa4HIDYZ/O6X9Syvj3Ye35VfotCbVZldv6yrVV6310e79z|9f55Pzrfvfzrb3"</definedName>
    <definedName name="EPMWorkbookOptions_4" hidden="1">"97fO3|4fXA/z7d3snxvfzZ5sP9gcg89h29FAD/PmvZ1XpKs57Mv8sWEVFakWciV0QbURN73yPQ9Q8Xvj7/38vjV6Ys3396lX198KR8|vtt7YwDyt4u8zurp/No1TUlHPloW5WcfgXc|6giR925k/m737uO7N435myTKV6|f/oggPkFOjn9EkIAgp1/9SGQCgnzn5e/z/3WCPL57GwXs2ZCfNYN38uXrNydvPsDe7ezsk/92e3O3|/8/c6c07Oix"</definedName>
    <definedName name="EPMWorkbookOptions_5" hidden="1">"k9//zZdvjp///l8cvzj|/PTV6/|v8|w3Rp09oc7ezu7uzo|IEhLl5MsXr3//45OTN5//iDIRypx8|erlyZdffPEj4kSIc/p7n578/sdP/z9PnP83GcevXrx59ft8beN47979|/v7|7c3jnv/fzSOTMOOcfx91DjKt2enP4|tY4w8xz8iR8gtFAn8iCQeSZ78f17Lf6Pk|OL3/v86Of7fY/SIpmdvvr7N|/TB7s7BwYPb27x7//|zeULCjsS|JCV"</definedName>
    <definedName name="EPMWorkbookOptions_6" hidden="1">"2|nufffni7MXJ/9e59ZsizD0hzPPTH9GmR5s9ps29gx/Rw6fH/Z|3KYO47Nzb//86Pf7fY/lolZdSL/Avvqb143Top5/eu/ce|dD9//|ZP0fHkFuPT37/F6dvXp3|5O9PS4HfPn36|en/13n3Z4dCv/|XL0//P|/Q/iyQ5s23z149pY/e/D6/PzHRjwgUOphEoG|fHj|Vb35Em7hc/f4vj|GHP///vJf5/yqreXL85vTzLz8gUbr76f2d3XsHu7"</definedName>
    <definedName name="EPMWorkbookOptions_7" hidden="1">"c3m/f/f2k2DSFDyX5z/Orz05/PMh0ny/HJmydfPf0RWfpk|er45222dJAsz05ev3my9yOyxMjy4P/rZPl/lTV8evzm|PWrkx|iMfz0/5fGUOnY0W7Pn//|T3/erhYOUeXl8|MX/1|nyf|rZPj1yVevXv0QJfjB/y8lmKkYcupr5H744/|Ps|s3Sxaotdc/IkufW06O/z/v4f|/SLF99eLk9yfqHv8QNdvB/w81myFjJ0z/8s3x89/fffn/cbb9h"</definedName>
    <definedName name="EPMWorkbookOptions_8" hidden="1">"qlDav9HpImT5tnxzv/nA9P/9yi5sxdvvnz19Ieo4R7|/0/DCQ1DLj378vcXDUdfnr568fM3xdQlzp4QhxScoczvT9|f/rx15QaY5|cBfT6IPp8f09LU2Zf/X|ea//cYgi/e/D4vT3|IdmB35/9/hoBpGLLqT7z5ff6/zqPfIDU|///8SvI3SIynPyKGI8bz/88T4/89qvzlq5M3P8x07O7u//9UOdOws2xwoi49f/fzdlUlTpm9nZ2dH1HEp8ju"</definedName>
    <definedName name="EPMWorkbookOptions_9" hidden="1">"jyjSocj9/x9Q5P89Wv7N2Rc/VH997/9/Sh4kDLl0b2f30/F3/r|/PPyNUuT||Cf|P59x/UYJ8umYHYEf0SRgkh/RpE|Tp6c/imuCZrdqFR/O0Rui7psXpz/U0Obe/w|tnpIxZFcJbd68/P86u36zVDmjRPyL0/|v0|T/PSL8xenx669enb7|YYrw/v//RNiQkTgU/Hr66uzLp2c/sjTv1SjAJt7o8d3j1aospllLcOznwaemOUGrlktCnD57mrU"</definedName>
    <definedName name="ev.Calculation" hidden="1">-4135</definedName>
    <definedName name="ev.Initialized" hidden="1">FALSE</definedName>
    <definedName name="EV__CVPARAMS__" hidden="1">"Any by Any!$D$14:$E$35;"</definedName>
    <definedName name="EV__EVCOM_OPTIONS__" hidden="1">8</definedName>
    <definedName name="EV__EXPOPTIONS__" hidden="1">0</definedName>
    <definedName name="EV__LASTREFTIME__" hidden="1">38418.5396412037</definedName>
    <definedName name="EV__MAXEXPCOLS__" hidden="1">100</definedName>
    <definedName name="EV__MAXEXPROWS__" hidden="1">1000</definedName>
    <definedName name="EV__MEMORYCVW__" hidden="1">0</definedName>
    <definedName name="EV__WBEVMODE__" hidden="1">1</definedName>
    <definedName name="EV__WBREFOPTIONS__" hidden="1">134217791</definedName>
    <definedName name="EV__WBVERSION__" hidden="1">0</definedName>
    <definedName name="fc" localSheetId="17" hidden="1">{"'Grill_Objective'!$A$1:$AF$101"}</definedName>
    <definedName name="fc" localSheetId="4" hidden="1">{"'Grill_Objective'!$A$1:$AF$101"}</definedName>
    <definedName name="fc" hidden="1">{"'Grill_Objective'!$A$1:$AF$101"}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gsdf" localSheetId="17" hidden="1">{"plant",#N/A,FALSE,"Plant";"cbu",#N/A,FALSE,"CBU";"legal",#N/A,FALSE,"Legal";"conso",#N/A,FALSE,"Conso"}</definedName>
    <definedName name="fdgsdf" localSheetId="4" hidden="1">{"plant",#N/A,FALSE,"Plant";"cbu",#N/A,FALSE,"CBU";"legal",#N/A,FALSE,"Legal";"conso",#N/A,FALSE,"Conso"}</definedName>
    <definedName name="fdgsdf" hidden="1">{"plant",#N/A,FALSE,"Plant";"cbu",#N/A,FALSE,"CBU";"legal",#N/A,FALSE,"Legal";"conso",#N/A,FALSE,"Conso"}</definedName>
    <definedName name="FDP_280_1_aSrv" localSheetId="10" hidden="1">#REF!</definedName>
    <definedName name="FDP_280_1_aSrv" localSheetId="11" hidden="1">#REF!</definedName>
    <definedName name="FDP_280_1_aSrv" localSheetId="17" hidden="1">#REF!</definedName>
    <definedName name="FDP_280_1_aSrv" localSheetId="19" hidden="1">#REF!</definedName>
    <definedName name="FDP_280_1_aSrv" localSheetId="4" hidden="1">#REF!</definedName>
    <definedName name="FDP_280_1_aSrv" hidden="1">#REF!</definedName>
    <definedName name="FDP_281_1_aSrv" localSheetId="10" hidden="1">#REF!</definedName>
    <definedName name="FDP_281_1_aSrv" localSheetId="11" hidden="1">#REF!</definedName>
    <definedName name="FDP_281_1_aSrv" localSheetId="17" hidden="1">#REF!</definedName>
    <definedName name="FDP_281_1_aSrv" localSheetId="19" hidden="1">#REF!</definedName>
    <definedName name="FDP_281_1_aSrv" localSheetId="4" hidden="1">#REF!</definedName>
    <definedName name="FDP_281_1_aSrv" hidden="1">#REF!</definedName>
    <definedName name="FDP_282_1_aSrv" localSheetId="10" hidden="1">#REF!</definedName>
    <definedName name="FDP_282_1_aSrv" localSheetId="11" hidden="1">#REF!</definedName>
    <definedName name="FDP_282_1_aSrv" localSheetId="17" hidden="1">#REF!</definedName>
    <definedName name="FDP_282_1_aSrv" localSheetId="19" hidden="1">#REF!</definedName>
    <definedName name="FDP_282_1_aSrv" localSheetId="4" hidden="1">#REF!</definedName>
    <definedName name="FDP_282_1_aSrv" hidden="1">#REF!</definedName>
    <definedName name="FDP_283_1_aSrv" localSheetId="10" hidden="1">#REF!</definedName>
    <definedName name="FDP_283_1_aSrv" localSheetId="11" hidden="1">#REF!</definedName>
    <definedName name="FDP_283_1_aSrv" localSheetId="19" hidden="1">#REF!</definedName>
    <definedName name="FDP_283_1_aSrv" localSheetId="4" hidden="1">#REF!</definedName>
    <definedName name="FDP_283_1_aSrv" hidden="1">#REF!</definedName>
    <definedName name="ff" localSheetId="17" hidden="1">{"plant",#N/A,FALSE,"Plant";"cbu",#N/A,FALSE,"CBU";"legal",#N/A,FALSE,"Legal";"conso",#N/A,FALSE,"Conso"}</definedName>
    <definedName name="ff" localSheetId="4" hidden="1">{"plant",#N/A,FALSE,"Plant";"cbu",#N/A,FALSE,"CBU";"legal",#N/A,FALSE,"Legal";"conso",#N/A,FALSE,"Conso"}</definedName>
    <definedName name="ff" hidden="1">{"plant",#N/A,FALSE,"Plant";"cbu",#N/A,FALSE,"CBU";"legal",#N/A,FALSE,"Legal";"conso",#N/A,FALSE,"Conso"}</definedName>
    <definedName name="Find" localSheetId="17" hidden="1">{"'Grill_Objective'!$A$1:$AF$101"}</definedName>
    <definedName name="Find" localSheetId="4" hidden="1">{"'Grill_Objective'!$A$1:$AF$101"}</definedName>
    <definedName name="Find" hidden="1">{"'Grill_Objective'!$A$1:$AF$101"}</definedName>
    <definedName name="goose" localSheetId="17" hidden="1">{"'Grill_Objective'!$A$1:$AF$101"}</definedName>
    <definedName name="goose" localSheetId="4" hidden="1">{"'Grill_Objective'!$A$1:$AF$101"}</definedName>
    <definedName name="goose" hidden="1">{"'Grill_Objective'!$A$1:$AF$101"}</definedName>
    <definedName name="help" localSheetId="17" hidden="1">{"VISTA2",#N/A,FALSE,"ggen"}</definedName>
    <definedName name="help" localSheetId="4" hidden="1">{"VISTA2",#N/A,FALSE,"ggen"}</definedName>
    <definedName name="help" hidden="1">{"VISTA2",#N/A,FALSE,"ggen"}</definedName>
    <definedName name="hh" localSheetId="17" hidden="1">{"'Grill_Objective'!$A$1:$AF$101"}</definedName>
    <definedName name="hh" localSheetId="4" hidden="1">{"'Grill_Objective'!$A$1:$AF$101"}</definedName>
    <definedName name="hh" hidden="1">{"'Grill_Objective'!$A$1:$AF$101"}</definedName>
    <definedName name="hn.Delete015" hidden="1">'[4]CREDIT STATS'!$B$9:$K$14,'[4]CREDIT STATS'!$O$11:$X$18,'[4]CREDIT STATS'!$B$28:$K$37,'[4]CREDIT STATS'!$O$28:$X$32,'[4]CREDIT STATS'!$O$46:$X$46</definedName>
    <definedName name="hn.ModelVersion" hidden="1">1</definedName>
    <definedName name="hn.NoUpload" hidden="1">0</definedName>
    <definedName name="HTML_CodePage" hidden="1">1252</definedName>
    <definedName name="HTML_Control" localSheetId="17" hidden="1">{"'Grill_Objective'!$A$1:$AF$101"}</definedName>
    <definedName name="HTML_Control" localSheetId="4" hidden="1">{"'Grill_Objective'!$A$1:$AF$101"}</definedName>
    <definedName name="HTML_Control" hidden="1">{"'Grill_Objective'!$A$1:$AF$101"}</definedName>
    <definedName name="HTML_Description" hidden="1">""</definedName>
    <definedName name="HTML_Email" hidden="1">""</definedName>
    <definedName name="HTML_Header" hidden="1">"Grill_Objective"</definedName>
    <definedName name="HTML_LastUpdate" hidden="1">"6/15/98"</definedName>
    <definedName name="HTML_LineAfter" hidden="1">FALSE</definedName>
    <definedName name="HTML_LineBefore" hidden="1">FALSE</definedName>
    <definedName name="HTML_Name" hidden="1">"Sunbeam Corporation"</definedName>
    <definedName name="HTML_OBDlg2" hidden="1">TRUE</definedName>
    <definedName name="HTML_OBDlg4" hidden="1">TRUE</definedName>
    <definedName name="HTML_OS" hidden="1">0</definedName>
    <definedName name="HTML_PathFile" hidden="1">"D:\DATA\1998 Objectives\MyHTML.htm"</definedName>
    <definedName name="HTML_Title" hidden="1">"OBJECT~1"</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_SBC_ACT_OR_EST_CIQ" hidden="1">"c4841"</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CURRENCY" hidden="1">"c2140"</definedName>
    <definedName name="IQ_EST_CURRENCY_CIQ" hidden="1">"c4769"</definedName>
    <definedName name="IQ_EST_DATE" hidden="1">"c1634"</definedName>
    <definedName name="IQ_EST_DATE_CIQ" hidden="1">"c4770"</definedName>
    <definedName name="IQ_EST_EPS_GROWTH_1YR" hidden="1">"c1636"</definedName>
    <definedName name="IQ_EST_EPS_GROWTH_1YR_CIQ" hidden="1">"c3628"</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FOOTNOTE" hidden="1">"c4540"</definedName>
    <definedName name="IQ_EST_FOOTNOTE_CIQ" hidden="1">"c12022"</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40213.6047222222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39850.4014583333</definedName>
    <definedName name="IQ_REVOLVING_SECURED_1_–4_NON_ACCRUAL_FFIEC" hidden="1">"c15565"</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OHN" localSheetId="10" hidden="1">#REF!</definedName>
    <definedName name="jOHN" localSheetId="11" hidden="1">#REF!</definedName>
    <definedName name="jOHN" localSheetId="17" hidden="1">#REF!</definedName>
    <definedName name="jOHN" localSheetId="19" hidden="1">#REF!</definedName>
    <definedName name="jOHN" localSheetId="4" hidden="1">#REF!</definedName>
    <definedName name="jOHN" hidden="1">#REF!</definedName>
    <definedName name="K2_WBEVMODE" hidden="1">-1</definedName>
    <definedName name="M_PlaceofPath" hidden="1">"\\snyceqt0301\vdf$\tmp\blabla"</definedName>
    <definedName name="MDD" hidden="1">255</definedName>
    <definedName name="NA" localSheetId="10" hidden="1">'[5]Val matrix'!#REF!</definedName>
    <definedName name="NA" localSheetId="11" hidden="1">'[5]Val matrix'!#REF!</definedName>
    <definedName name="NA" localSheetId="17" hidden="1">'[5]Val matrix'!#REF!</definedName>
    <definedName name="NA" localSheetId="19" hidden="1">'[5]Val matrix'!#REF!</definedName>
    <definedName name="NA" localSheetId="4" hidden="1">'[5]Val matrix'!#REF!</definedName>
    <definedName name="NA" hidden="1">'[5]Val matrix'!#REF!</definedName>
    <definedName name="newOther" localSheetId="17" hidden="1">{#N/A,#N/A,TRUE,"Corp";#N/A,#N/A,TRUE,"Direct";#N/A,#N/A,TRUE,"Allocations"}</definedName>
    <definedName name="newOther" localSheetId="4" hidden="1">{#N/A,#N/A,TRUE,"Corp";#N/A,#N/A,TRUE,"Direct";#N/A,#N/A,TRUE,"Allocations"}</definedName>
    <definedName name="newOther" hidden="1">{#N/A,#N/A,TRUE,"Corp";#N/A,#N/A,TRUE,"Direct";#N/A,#N/A,TRUE,"Allocations"}</definedName>
    <definedName name="ol" localSheetId="17" hidden="1">{"'Grill_Objective'!$A$1:$AF$101"}</definedName>
    <definedName name="ol" localSheetId="4" hidden="1">{"'Grill_Objective'!$A$1:$AF$101"}</definedName>
    <definedName name="ol" hidden="1">{"'Grill_Objective'!$A$1:$AF$101"}</definedName>
    <definedName name="ola" localSheetId="10" hidden="1">#REF!</definedName>
    <definedName name="ola" localSheetId="11" hidden="1">#REF!</definedName>
    <definedName name="ola" localSheetId="17" hidden="1">#REF!</definedName>
    <definedName name="ola" localSheetId="19" hidden="1">#REF!</definedName>
    <definedName name="ola" localSheetId="4" hidden="1">#REF!</definedName>
    <definedName name="ola" hidden="1">#REF!</definedName>
    <definedName name="otros" localSheetId="17" hidden="1">{#N/A,#N/A,TRUE,"ggen";#N/A,#N/A,TRUE,"prod";#N/A,#N/A,TRUE,"mktg"}</definedName>
    <definedName name="otros" localSheetId="4" hidden="1">{#N/A,#N/A,TRUE,"ggen";#N/A,#N/A,TRUE,"prod";#N/A,#N/A,TRUE,"mktg"}</definedName>
    <definedName name="otros" hidden="1">{#N/A,#N/A,TRUE,"ggen";#N/A,#N/A,TRUE,"prod";#N/A,#N/A,TRUE,"mktg"}</definedName>
    <definedName name="Otros1" localSheetId="17" hidden="1">{#N/A,#N/A,TRUE,"ggen";#N/A,#N/A,TRUE,"prod";#N/A,#N/A,TRUE,"mktg"}</definedName>
    <definedName name="Otros1" localSheetId="4" hidden="1">{#N/A,#N/A,TRUE,"ggen";#N/A,#N/A,TRUE,"prod";#N/A,#N/A,TRUE,"mktg"}</definedName>
    <definedName name="Otros1" hidden="1">{#N/A,#N/A,TRUE,"ggen";#N/A,#N/A,TRUE,"prod";#N/A,#N/A,TRUE,"mktg"}</definedName>
    <definedName name="Pal_Workbook_GUID" hidden="1">"M523JDQQSLTSPYE1PFFH9UE5"</definedName>
    <definedName name="Pergament" localSheetId="17" hidden="1">{"'Grill_Objective'!$A$1:$AF$101"}</definedName>
    <definedName name="Pergament" localSheetId="4" hidden="1">{"'Grill_Objective'!$A$1:$AF$101"}</definedName>
    <definedName name="Pergament" hidden="1">{"'Grill_Objective'!$A$1:$AF$101"}</definedName>
    <definedName name="_xlnm.Print_Area" localSheetId="5">'1'!$A$1:$H$40</definedName>
    <definedName name="_xlnm.Print_Area" localSheetId="7">'3'!$A$1:$K$42</definedName>
    <definedName name="_xlnm.Print_Area" localSheetId="16">'Appendix 2'!$A$1:$G$43</definedName>
    <definedName name="_xlnm.Print_Area" localSheetId="4">RFI!$A$1:$I$39</definedName>
    <definedName name="_xlnm.Print_Titles" localSheetId="18">'Appendix 3A'!$8:$8</definedName>
    <definedName name="_xlnm.Print_Titles" localSheetId="19">'Appendix 3B'!$8:$8</definedName>
    <definedName name="_xlnm.Print_Titles" localSheetId="4">RFI!$1:$7</definedName>
    <definedName name="Project_last_entry">'[6]Project Data Sorted'!$C$5</definedName>
    <definedName name="Project_start_row">'[6]Project Data Sorted'!$C$4</definedName>
    <definedName name="rghtjti" localSheetId="17" hidden="1">{#N/A,#N/A,FALSE,"RJ608";#N/A,#N/A,FALSE,"WIP";#N/A,#N/A,FALSE,"By-Prod Valuation";#N/A,#N/A,FALSE,"By-Prod Summary";#N/A,#N/A,FALSE,"Closing Inv";#N/A,#N/A,FALSE,"Feed";#N/A,#N/A,FALSE,"Net Corn";#N/A,#N/A,FALSE,"Card Input";#N/A,#N/A,FALSE,"Ldn Input";#N/A,#N/A,FALSE,"Port C Input"}</definedName>
    <definedName name="rghtjti" localSheetId="4" hidden="1">{#N/A,#N/A,FALSE,"RJ608";#N/A,#N/A,FALSE,"WIP";#N/A,#N/A,FALSE,"By-Prod Valuation";#N/A,#N/A,FALSE,"By-Prod Summary";#N/A,#N/A,FALSE,"Closing Inv";#N/A,#N/A,FALSE,"Feed";#N/A,#N/A,FALSE,"Net Corn";#N/A,#N/A,FALSE,"Card Input";#N/A,#N/A,FALSE,"Ldn Input";#N/A,#N/A,FALSE,"Port C Input"}</definedName>
    <definedName name="rghtjti" hidden="1">{#N/A,#N/A,FALSE,"RJ608";#N/A,#N/A,FALSE,"WIP";#N/A,#N/A,FALSE,"By-Prod Valuation";#N/A,#N/A,FALSE,"By-Prod Summary";#N/A,#N/A,FALSE,"Closing Inv";#N/A,#N/A,FALSE,"Feed";#N/A,#N/A,FALSE,"Net Corn";#N/A,#N/A,FALSE,"Card Input";#N/A,#N/A,FALSE,"Ldn Input";#N/A,#N/A,FALSE,"Port C Input"}</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MultipleCPUSupportEnabled" hidden="1">TRUE</definedName>
    <definedName name="RiskSwapState" hidden="1">FALSE</definedName>
    <definedName name="RiskUseMultipleCPUs" hidden="1">TRUE</definedName>
    <definedName name="SAPBEXdnldView" hidden="1">"44QKJY2PT60FU77P844QTHRHM"</definedName>
    <definedName name="SAPBEXhrIndnt" hidden="1">"Wide"</definedName>
    <definedName name="SAPBEXrevision" hidden="1">1</definedName>
    <definedName name="SAPBEXsysID" hidden="1">"IBP"</definedName>
    <definedName name="SAPBEXwbID" hidden="1">"3L767CLH8GDE8LZJL4K2RZI8E"</definedName>
    <definedName name="SAPsysID" hidden="1">"708C5W7SBKP804JT78WJ0JNKI"</definedName>
    <definedName name="SAPwbID" hidden="1">"ARS"</definedName>
    <definedName name="SBM_PROD_ADJ" localSheetId="17" hidden="1">{#N/A,#N/A,FALSE,"HH Group";#N/A,#N/A,FALSE,"HH Admin";#N/A,#N/A,FALSE,"IJM";#N/A,#N/A,FALSE,"APP SBU";#N/A,#N/A,FALSE,"APP Admin";#N/A,#N/A,FALSE,"APP";#N/A,#N/A,FALSE,"MRC";#N/A,#N/A,FALSE,"MCC";#N/A,#N/A,FALSE,"Irons";#N/A,#N/A,FALSE,"PC SBU";#N/A,#N/A,FALSE,"PC Admin";#N/A,#N/A,FALSE,"BED";#N/A,#N/A,FALSE,"RTL";#N/A,#N/A,FALSE,"PRO";#N/A,#N/A,FALSE,"AFH"}</definedName>
    <definedName name="SBM_PROD_ADJ" localSheetId="4" hidden="1">{#N/A,#N/A,FALSE,"HH Group";#N/A,#N/A,FALSE,"HH Admin";#N/A,#N/A,FALSE,"IJM";#N/A,#N/A,FALSE,"APP SBU";#N/A,#N/A,FALSE,"APP Admin";#N/A,#N/A,FALSE,"APP";#N/A,#N/A,FALSE,"MRC";#N/A,#N/A,FALSE,"MCC";#N/A,#N/A,FALSE,"Irons";#N/A,#N/A,FALSE,"PC SBU";#N/A,#N/A,FALSE,"PC Admin";#N/A,#N/A,FALSE,"BED";#N/A,#N/A,FALSE,"RTL";#N/A,#N/A,FALSE,"PRO";#N/A,#N/A,FALSE,"AFH"}</definedName>
    <definedName name="SBM_PROD_ADJ" hidden="1">{#N/A,#N/A,FALSE,"HH Group";#N/A,#N/A,FALSE,"HH Admin";#N/A,#N/A,FALSE,"IJM";#N/A,#N/A,FALSE,"APP SBU";#N/A,#N/A,FALSE,"APP Admin";#N/A,#N/A,FALSE,"APP";#N/A,#N/A,FALSE,"MRC";#N/A,#N/A,FALSE,"MCC";#N/A,#N/A,FALSE,"Irons";#N/A,#N/A,FALSE,"PC SBU";#N/A,#N/A,FALSE,"PC Admin";#N/A,#N/A,FALSE,"BED";#N/A,#N/A,FALSE,"RTL";#N/A,#N/A,FALSE,"PRO";#N/A,#N/A,FALSE,"AFH"}</definedName>
    <definedName name="Slicer_Chart1">#N/A</definedName>
    <definedName name="SPI_FA_AUTO" localSheetId="17"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SPI_FA_AUTO" localSheetId="4"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SPI_FA_AUTO"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ss" localSheetId="10" hidden="1">#REF!</definedName>
    <definedName name="ss" localSheetId="11" hidden="1">#REF!</definedName>
    <definedName name="ss" localSheetId="17" hidden="1">#REF!</definedName>
    <definedName name="ss" localSheetId="19" hidden="1">#REF!</definedName>
    <definedName name="ss" localSheetId="4" hidden="1">#REF!</definedName>
    <definedName name="ss" hidden="1">#REF!</definedName>
    <definedName name="Subtitle" localSheetId="0">Title!$B$3</definedName>
    <definedName name="TBD" localSheetId="10" hidden="1">[3]is!#REF!</definedName>
    <definedName name="TBD" localSheetId="11" hidden="1">[3]is!#REF!</definedName>
    <definedName name="TBD" localSheetId="17" hidden="1">[3]is!#REF!</definedName>
    <definedName name="TBD" localSheetId="19" hidden="1">[3]is!#REF!</definedName>
    <definedName name="TBD" localSheetId="4" hidden="1">[3]is!#REF!</definedName>
    <definedName name="TBD" hidden="1">[3]is!#REF!</definedName>
    <definedName name="TextRefCopyRangeCount" hidden="1">5</definedName>
    <definedName name="Tigr_Exhibit0d1db3b1_bd5b_4e25_a84b_61fb9a5dc2df" localSheetId="10" hidden="1">#REF!</definedName>
    <definedName name="Tigr_Exhibit0d1db3b1_bd5b_4e25_a84b_61fb9a5dc2df" localSheetId="11" hidden="1">#REF!</definedName>
    <definedName name="Tigr_Exhibit0d1db3b1_bd5b_4e25_a84b_61fb9a5dc2df" localSheetId="17" hidden="1">#REF!</definedName>
    <definedName name="Tigr_Exhibit0d1db3b1_bd5b_4e25_a84b_61fb9a5dc2df" localSheetId="19" hidden="1">#REF!</definedName>
    <definedName name="Tigr_Exhibit0d1db3b1_bd5b_4e25_a84b_61fb9a5dc2df" localSheetId="4" hidden="1">#REF!</definedName>
    <definedName name="Tigr_Exhibit0d1db3b1_bd5b_4e25_a84b_61fb9a5dc2df" hidden="1">#REF!</definedName>
    <definedName name="Tigr_Exhibit12702ec4_4fe2_4f30_b310_03e382b19c31" localSheetId="10" hidden="1">'[7]VX-809 mkt model'!#REF!</definedName>
    <definedName name="Tigr_Exhibit12702ec4_4fe2_4f30_b310_03e382b19c31" localSheetId="11" hidden="1">'[7]VX-809 mkt model'!#REF!</definedName>
    <definedName name="Tigr_Exhibit12702ec4_4fe2_4f30_b310_03e382b19c31" localSheetId="17" hidden="1">'[7]VX-809 mkt model'!#REF!</definedName>
    <definedName name="Tigr_Exhibit12702ec4_4fe2_4f30_b310_03e382b19c31" localSheetId="19" hidden="1">'[7]VX-809 mkt model'!#REF!</definedName>
    <definedName name="Tigr_Exhibit12702ec4_4fe2_4f30_b310_03e382b19c31" localSheetId="4" hidden="1">'[7]VX-809 mkt model'!#REF!</definedName>
    <definedName name="Tigr_Exhibit12702ec4_4fe2_4f30_b310_03e382b19c31" hidden="1">'[7]VX-809 mkt model'!#REF!</definedName>
    <definedName name="Tigr_Exhibit16f0b067_18e1_4b91_af58_50d1ccd2c068" localSheetId="10" hidden="1">#REF!</definedName>
    <definedName name="Tigr_Exhibit16f0b067_18e1_4b91_af58_50d1ccd2c068" localSheetId="11" hidden="1">#REF!</definedName>
    <definedName name="Tigr_Exhibit16f0b067_18e1_4b91_af58_50d1ccd2c068" localSheetId="17" hidden="1">#REF!</definedName>
    <definedName name="Tigr_Exhibit16f0b067_18e1_4b91_af58_50d1ccd2c068" localSheetId="19" hidden="1">#REF!</definedName>
    <definedName name="Tigr_Exhibit16f0b067_18e1_4b91_af58_50d1ccd2c068" localSheetId="4" hidden="1">#REF!</definedName>
    <definedName name="Tigr_Exhibit16f0b067_18e1_4b91_af58_50d1ccd2c068" hidden="1">#REF!</definedName>
    <definedName name="Tigr_Exhibit18148549_93d9_460a_8094_25e5cbfee999" localSheetId="10" hidden="1">#REF!</definedName>
    <definedName name="Tigr_Exhibit18148549_93d9_460a_8094_25e5cbfee999" localSheetId="11" hidden="1">#REF!</definedName>
    <definedName name="Tigr_Exhibit18148549_93d9_460a_8094_25e5cbfee999" localSheetId="17" hidden="1">#REF!</definedName>
    <definedName name="Tigr_Exhibit18148549_93d9_460a_8094_25e5cbfee999" localSheetId="19" hidden="1">#REF!</definedName>
    <definedName name="Tigr_Exhibit18148549_93d9_460a_8094_25e5cbfee999" localSheetId="4" hidden="1">#REF!</definedName>
    <definedName name="Tigr_Exhibit18148549_93d9_460a_8094_25e5cbfee999" hidden="1">#REF!</definedName>
    <definedName name="Tigr_Exhibit33221ef8_90ca_4299_a810_e68e24394cc3" localSheetId="10" hidden="1">'[5]Val matrix'!#REF!</definedName>
    <definedName name="Tigr_Exhibit33221ef8_90ca_4299_a810_e68e24394cc3" localSheetId="11" hidden="1">'[5]Val matrix'!#REF!</definedName>
    <definedName name="Tigr_Exhibit33221ef8_90ca_4299_a810_e68e24394cc3" localSheetId="17" hidden="1">'[5]Val matrix'!#REF!</definedName>
    <definedName name="Tigr_Exhibit33221ef8_90ca_4299_a810_e68e24394cc3" localSheetId="19" hidden="1">'[5]Val matrix'!#REF!</definedName>
    <definedName name="Tigr_Exhibit33221ef8_90ca_4299_a810_e68e24394cc3" localSheetId="4" hidden="1">'[5]Val matrix'!#REF!</definedName>
    <definedName name="Tigr_Exhibit33221ef8_90ca_4299_a810_e68e24394cc3" hidden="1">'[5]Val matrix'!#REF!</definedName>
    <definedName name="Tigr_Exhibit44ae1ee2_0d16_43a2_aa3b_235d4e841682" localSheetId="10" hidden="1">#REF!</definedName>
    <definedName name="Tigr_Exhibit44ae1ee2_0d16_43a2_aa3b_235d4e841682" localSheetId="11" hidden="1">#REF!</definedName>
    <definedName name="Tigr_Exhibit44ae1ee2_0d16_43a2_aa3b_235d4e841682" localSheetId="17" hidden="1">#REF!</definedName>
    <definedName name="Tigr_Exhibit44ae1ee2_0d16_43a2_aa3b_235d4e841682" localSheetId="19" hidden="1">#REF!</definedName>
    <definedName name="Tigr_Exhibit44ae1ee2_0d16_43a2_aa3b_235d4e841682" localSheetId="4" hidden="1">#REF!</definedName>
    <definedName name="Tigr_Exhibit44ae1ee2_0d16_43a2_aa3b_235d4e841682" hidden="1">#REF!</definedName>
    <definedName name="Tigr_Exhibit46ffe5ef_a99a_43c1_843b_d00aa14ceed5" localSheetId="10" hidden="1">#REF!</definedName>
    <definedName name="Tigr_Exhibit46ffe5ef_a99a_43c1_843b_d00aa14ceed5" localSheetId="11" hidden="1">#REF!</definedName>
    <definedName name="Tigr_Exhibit46ffe5ef_a99a_43c1_843b_d00aa14ceed5" localSheetId="17" hidden="1">#REF!</definedName>
    <definedName name="Tigr_Exhibit46ffe5ef_a99a_43c1_843b_d00aa14ceed5" localSheetId="19" hidden="1">#REF!</definedName>
    <definedName name="Tigr_Exhibit46ffe5ef_a99a_43c1_843b_d00aa14ceed5" localSheetId="4" hidden="1">#REF!</definedName>
    <definedName name="Tigr_Exhibit46ffe5ef_a99a_43c1_843b_d00aa14ceed5" hidden="1">#REF!</definedName>
    <definedName name="Tigr_Exhibit5bd26021_df29_404f_8d5f_c2e6d99ddbbf" localSheetId="10" hidden="1">#REF!</definedName>
    <definedName name="Tigr_Exhibit5bd26021_df29_404f_8d5f_c2e6d99ddbbf" localSheetId="11" hidden="1">#REF!</definedName>
    <definedName name="Tigr_Exhibit5bd26021_df29_404f_8d5f_c2e6d99ddbbf" localSheetId="17" hidden="1">#REF!</definedName>
    <definedName name="Tigr_Exhibit5bd26021_df29_404f_8d5f_c2e6d99ddbbf" localSheetId="19" hidden="1">#REF!</definedName>
    <definedName name="Tigr_Exhibit5bd26021_df29_404f_8d5f_c2e6d99ddbbf" localSheetId="4" hidden="1">#REF!</definedName>
    <definedName name="Tigr_Exhibit5bd26021_df29_404f_8d5f_c2e6d99ddbbf" hidden="1">#REF!</definedName>
    <definedName name="Tigr_Exhibit65f667bc_586d_4789_993c_3547417b965c" localSheetId="10" hidden="1">'[5]Val matrix'!#REF!</definedName>
    <definedName name="Tigr_Exhibit65f667bc_586d_4789_993c_3547417b965c" localSheetId="11" hidden="1">'[5]Val matrix'!#REF!</definedName>
    <definedName name="Tigr_Exhibit65f667bc_586d_4789_993c_3547417b965c" localSheetId="17" hidden="1">'[5]Val matrix'!#REF!</definedName>
    <definedName name="Tigr_Exhibit65f667bc_586d_4789_993c_3547417b965c" localSheetId="19" hidden="1">'[5]Val matrix'!#REF!</definedName>
    <definedName name="Tigr_Exhibit65f667bc_586d_4789_993c_3547417b965c" localSheetId="4" hidden="1">'[5]Val matrix'!#REF!</definedName>
    <definedName name="Tigr_Exhibit65f667bc_586d_4789_993c_3547417b965c" hidden="1">'[5]Val matrix'!#REF!</definedName>
    <definedName name="Tigr_Exhibit6765910b_ce04_47a7_ac1b_d3239cffdec8" localSheetId="10" hidden="1">#REF!</definedName>
    <definedName name="Tigr_Exhibit6765910b_ce04_47a7_ac1b_d3239cffdec8" localSheetId="11" hidden="1">#REF!</definedName>
    <definedName name="Tigr_Exhibit6765910b_ce04_47a7_ac1b_d3239cffdec8" localSheetId="17" hidden="1">#REF!</definedName>
    <definedName name="Tigr_Exhibit6765910b_ce04_47a7_ac1b_d3239cffdec8" localSheetId="19" hidden="1">#REF!</definedName>
    <definedName name="Tigr_Exhibit6765910b_ce04_47a7_ac1b_d3239cffdec8" localSheetId="4" hidden="1">#REF!</definedName>
    <definedName name="Tigr_Exhibit6765910b_ce04_47a7_ac1b_d3239cffdec8" hidden="1">#REF!</definedName>
    <definedName name="Tigr_Exhibit69f3a19c_6a28_4c16_bbc5_4c17ddc27e12" localSheetId="10" hidden="1">[3]is!#REF!</definedName>
    <definedName name="Tigr_Exhibit69f3a19c_6a28_4c16_bbc5_4c17ddc27e12" localSheetId="11" hidden="1">[3]is!#REF!</definedName>
    <definedName name="Tigr_Exhibit69f3a19c_6a28_4c16_bbc5_4c17ddc27e12" localSheetId="17" hidden="1">[3]is!#REF!</definedName>
    <definedName name="Tigr_Exhibit69f3a19c_6a28_4c16_bbc5_4c17ddc27e12" localSheetId="19" hidden="1">[3]is!#REF!</definedName>
    <definedName name="Tigr_Exhibit69f3a19c_6a28_4c16_bbc5_4c17ddc27e12" localSheetId="4" hidden="1">[3]is!#REF!</definedName>
    <definedName name="Tigr_Exhibit69f3a19c_6a28_4c16_bbc5_4c17ddc27e12" hidden="1">[3]is!#REF!</definedName>
    <definedName name="Tigr_Exhibit6a8ecc63_dee3_45e4_b78c_b18c285a33df" localSheetId="10" hidden="1">#REF!</definedName>
    <definedName name="Tigr_Exhibit6a8ecc63_dee3_45e4_b78c_b18c285a33df" localSheetId="11" hidden="1">#REF!</definedName>
    <definedName name="Tigr_Exhibit6a8ecc63_dee3_45e4_b78c_b18c285a33df" localSheetId="17" hidden="1">#REF!</definedName>
    <definedName name="Tigr_Exhibit6a8ecc63_dee3_45e4_b78c_b18c285a33df" localSheetId="19" hidden="1">#REF!</definedName>
    <definedName name="Tigr_Exhibit6a8ecc63_dee3_45e4_b78c_b18c285a33df" localSheetId="4" hidden="1">#REF!</definedName>
    <definedName name="Tigr_Exhibit6a8ecc63_dee3_45e4_b78c_b18c285a33df" hidden="1">#REF!</definedName>
    <definedName name="Tigr_Exhibit6c43a7ef_d535_48fd_8366_924c8e89a0df" localSheetId="10" hidden="1">#REF!</definedName>
    <definedName name="Tigr_Exhibit6c43a7ef_d535_48fd_8366_924c8e89a0df" localSheetId="11" hidden="1">#REF!</definedName>
    <definedName name="Tigr_Exhibit6c43a7ef_d535_48fd_8366_924c8e89a0df" localSheetId="17" hidden="1">#REF!</definedName>
    <definedName name="Tigr_Exhibit6c43a7ef_d535_48fd_8366_924c8e89a0df" localSheetId="19" hidden="1">#REF!</definedName>
    <definedName name="Tigr_Exhibit6c43a7ef_d535_48fd_8366_924c8e89a0df" localSheetId="4" hidden="1">#REF!</definedName>
    <definedName name="Tigr_Exhibit6c43a7ef_d535_48fd_8366_924c8e89a0df" hidden="1">#REF!</definedName>
    <definedName name="Tigr_Exhibit761fe820_9fe0_495d_a0f3_581f0dac559a" localSheetId="10" hidden="1">#REF!</definedName>
    <definedName name="Tigr_Exhibit761fe820_9fe0_495d_a0f3_581f0dac559a" localSheetId="11" hidden="1">#REF!</definedName>
    <definedName name="Tigr_Exhibit761fe820_9fe0_495d_a0f3_581f0dac559a" localSheetId="17" hidden="1">#REF!</definedName>
    <definedName name="Tigr_Exhibit761fe820_9fe0_495d_a0f3_581f0dac559a" localSheetId="19" hidden="1">#REF!</definedName>
    <definedName name="Tigr_Exhibit761fe820_9fe0_495d_a0f3_581f0dac559a" localSheetId="4" hidden="1">#REF!</definedName>
    <definedName name="Tigr_Exhibit761fe820_9fe0_495d_a0f3_581f0dac559a" hidden="1">#REF!</definedName>
    <definedName name="Tigr_Exhibit839f1a9e_e496_4ca6_8d51_387a38c29cba" localSheetId="10" hidden="1">'[5]Val matrix'!#REF!</definedName>
    <definedName name="Tigr_Exhibit839f1a9e_e496_4ca6_8d51_387a38c29cba" localSheetId="11" hidden="1">'[5]Val matrix'!#REF!</definedName>
    <definedName name="Tigr_Exhibit839f1a9e_e496_4ca6_8d51_387a38c29cba" localSheetId="17" hidden="1">'[5]Val matrix'!#REF!</definedName>
    <definedName name="Tigr_Exhibit839f1a9e_e496_4ca6_8d51_387a38c29cba" localSheetId="19" hidden="1">'[5]Val matrix'!#REF!</definedName>
    <definedName name="Tigr_Exhibit839f1a9e_e496_4ca6_8d51_387a38c29cba" localSheetId="4" hidden="1">'[5]Val matrix'!#REF!</definedName>
    <definedName name="Tigr_Exhibit839f1a9e_e496_4ca6_8d51_387a38c29cba" hidden="1">'[5]Val matrix'!#REF!</definedName>
    <definedName name="Tigr_Exhibit9099d50b_c8ce_48f9_9e5f_63739ed76e54" localSheetId="10" hidden="1">#REF!</definedName>
    <definedName name="Tigr_Exhibit9099d50b_c8ce_48f9_9e5f_63739ed76e54" localSheetId="11" hidden="1">#REF!</definedName>
    <definedName name="Tigr_Exhibit9099d50b_c8ce_48f9_9e5f_63739ed76e54" localSheetId="17" hidden="1">#REF!</definedName>
    <definedName name="Tigr_Exhibit9099d50b_c8ce_48f9_9e5f_63739ed76e54" localSheetId="19" hidden="1">#REF!</definedName>
    <definedName name="Tigr_Exhibit9099d50b_c8ce_48f9_9e5f_63739ed76e54" localSheetId="4" hidden="1">#REF!</definedName>
    <definedName name="Tigr_Exhibit9099d50b_c8ce_48f9_9e5f_63739ed76e54" hidden="1">#REF!</definedName>
    <definedName name="Tigr_Exhibit95e82775_dbba_41ad_b742_8c93978443ab" localSheetId="10" hidden="1">#REF!</definedName>
    <definedName name="Tigr_Exhibit95e82775_dbba_41ad_b742_8c93978443ab" localSheetId="11" hidden="1">#REF!</definedName>
    <definedName name="Tigr_Exhibit95e82775_dbba_41ad_b742_8c93978443ab" localSheetId="17" hidden="1">#REF!</definedName>
    <definedName name="Tigr_Exhibit95e82775_dbba_41ad_b742_8c93978443ab" localSheetId="19" hidden="1">#REF!</definedName>
    <definedName name="Tigr_Exhibit95e82775_dbba_41ad_b742_8c93978443ab" localSheetId="4" hidden="1">#REF!</definedName>
    <definedName name="Tigr_Exhibit95e82775_dbba_41ad_b742_8c93978443ab" hidden="1">#REF!</definedName>
    <definedName name="Tigr_Exhibit966295f3_0a3e_4578_89ed_1509d8f54874" localSheetId="10" hidden="1">#REF!</definedName>
    <definedName name="Tigr_Exhibit966295f3_0a3e_4578_89ed_1509d8f54874" localSheetId="11" hidden="1">#REF!</definedName>
    <definedName name="Tigr_Exhibit966295f3_0a3e_4578_89ed_1509d8f54874" localSheetId="17" hidden="1">#REF!</definedName>
    <definedName name="Tigr_Exhibit966295f3_0a3e_4578_89ed_1509d8f54874" localSheetId="19" hidden="1">#REF!</definedName>
    <definedName name="Tigr_Exhibit966295f3_0a3e_4578_89ed_1509d8f54874" localSheetId="4" hidden="1">#REF!</definedName>
    <definedName name="Tigr_Exhibit966295f3_0a3e_4578_89ed_1509d8f54874" hidden="1">#REF!</definedName>
    <definedName name="Tigr_Exhibit9e1c5918_96f4_413e_8a5e_f8157bdd9e14" localSheetId="10" hidden="1">#REF!</definedName>
    <definedName name="Tigr_Exhibit9e1c5918_96f4_413e_8a5e_f8157bdd9e14" localSheetId="11" hidden="1">#REF!</definedName>
    <definedName name="Tigr_Exhibit9e1c5918_96f4_413e_8a5e_f8157bdd9e14" localSheetId="19" hidden="1">#REF!</definedName>
    <definedName name="Tigr_Exhibit9e1c5918_96f4_413e_8a5e_f8157bdd9e14" localSheetId="4" hidden="1">#REF!</definedName>
    <definedName name="Tigr_Exhibit9e1c5918_96f4_413e_8a5e_f8157bdd9e14" hidden="1">#REF!</definedName>
    <definedName name="Tigr_Exhibita10dcdf0_87ab_4661_b72b_77e51cde7d22" localSheetId="10" hidden="1">#REF!</definedName>
    <definedName name="Tigr_Exhibita10dcdf0_87ab_4661_b72b_77e51cde7d22" localSheetId="11" hidden="1">#REF!</definedName>
    <definedName name="Tigr_Exhibita10dcdf0_87ab_4661_b72b_77e51cde7d22" localSheetId="19" hidden="1">#REF!</definedName>
    <definedName name="Tigr_Exhibita10dcdf0_87ab_4661_b72b_77e51cde7d22" localSheetId="4" hidden="1">#REF!</definedName>
    <definedName name="Tigr_Exhibita10dcdf0_87ab_4661_b72b_77e51cde7d22" hidden="1">#REF!</definedName>
    <definedName name="Tigr_Exhibita61f70b5_b1a5_47c8_b37c_b0003b2db5fa" localSheetId="10" hidden="1">#REF!</definedName>
    <definedName name="Tigr_Exhibita61f70b5_b1a5_47c8_b37c_b0003b2db5fa" localSheetId="11" hidden="1">#REF!</definedName>
    <definedName name="Tigr_Exhibita61f70b5_b1a5_47c8_b37c_b0003b2db5fa" localSheetId="19" hidden="1">#REF!</definedName>
    <definedName name="Tigr_Exhibita61f70b5_b1a5_47c8_b37c_b0003b2db5fa" localSheetId="4" hidden="1">#REF!</definedName>
    <definedName name="Tigr_Exhibita61f70b5_b1a5_47c8_b37c_b0003b2db5fa" hidden="1">#REF!</definedName>
    <definedName name="Tigr_Exhibitabc24b58_4ff7_4cfb_8228_0e32fbc824d5" localSheetId="10" hidden="1">#REF!</definedName>
    <definedName name="Tigr_Exhibitabc24b58_4ff7_4cfb_8228_0e32fbc824d5" localSheetId="11" hidden="1">#REF!</definedName>
    <definedName name="Tigr_Exhibitabc24b58_4ff7_4cfb_8228_0e32fbc824d5" localSheetId="19" hidden="1">#REF!</definedName>
    <definedName name="Tigr_Exhibitabc24b58_4ff7_4cfb_8228_0e32fbc824d5" localSheetId="4" hidden="1">#REF!</definedName>
    <definedName name="Tigr_Exhibitabc24b58_4ff7_4cfb_8228_0e32fbc824d5" hidden="1">#REF!</definedName>
    <definedName name="Tigr_Exhibitb5b7bc99_cafb_41fc_a1dc_25af387eb43b" localSheetId="10" hidden="1">'[5]Val matrix'!#REF!</definedName>
    <definedName name="Tigr_Exhibitb5b7bc99_cafb_41fc_a1dc_25af387eb43b" localSheetId="11" hidden="1">'[5]Val matrix'!#REF!</definedName>
    <definedName name="Tigr_Exhibitb5b7bc99_cafb_41fc_a1dc_25af387eb43b" localSheetId="17" hidden="1">'[5]Val matrix'!#REF!</definedName>
    <definedName name="Tigr_Exhibitb5b7bc99_cafb_41fc_a1dc_25af387eb43b" localSheetId="19" hidden="1">'[5]Val matrix'!#REF!</definedName>
    <definedName name="Tigr_Exhibitb5b7bc99_cafb_41fc_a1dc_25af387eb43b" localSheetId="4" hidden="1">'[5]Val matrix'!#REF!</definedName>
    <definedName name="Tigr_Exhibitb5b7bc99_cafb_41fc_a1dc_25af387eb43b" hidden="1">'[5]Val matrix'!#REF!</definedName>
    <definedName name="Tigr_Exhibitbfcfedb2_d33c_4909_853e_ce2910d3563f" localSheetId="10" hidden="1">#REF!</definedName>
    <definedName name="Tigr_Exhibitbfcfedb2_d33c_4909_853e_ce2910d3563f" localSheetId="11" hidden="1">#REF!</definedName>
    <definedName name="Tigr_Exhibitbfcfedb2_d33c_4909_853e_ce2910d3563f" localSheetId="17" hidden="1">#REF!</definedName>
    <definedName name="Tigr_Exhibitbfcfedb2_d33c_4909_853e_ce2910d3563f" localSheetId="19" hidden="1">#REF!</definedName>
    <definedName name="Tigr_Exhibitbfcfedb2_d33c_4909_853e_ce2910d3563f" localSheetId="4" hidden="1">#REF!</definedName>
    <definedName name="Tigr_Exhibitbfcfedb2_d33c_4909_853e_ce2910d3563f" hidden="1">#REF!</definedName>
    <definedName name="Tigr_Exhibitca149985_9034_48f9_bb09_b87ad9c3d44e" localSheetId="10" hidden="1">'[5]Val matrix'!#REF!</definedName>
    <definedName name="Tigr_Exhibitca149985_9034_48f9_bb09_b87ad9c3d44e" localSheetId="11" hidden="1">'[5]Val matrix'!#REF!</definedName>
    <definedName name="Tigr_Exhibitca149985_9034_48f9_bb09_b87ad9c3d44e" localSheetId="17" hidden="1">'[5]Val matrix'!#REF!</definedName>
    <definedName name="Tigr_Exhibitca149985_9034_48f9_bb09_b87ad9c3d44e" localSheetId="19" hidden="1">'[5]Val matrix'!#REF!</definedName>
    <definedName name="Tigr_Exhibitca149985_9034_48f9_bb09_b87ad9c3d44e" localSheetId="4" hidden="1">'[5]Val matrix'!#REF!</definedName>
    <definedName name="Tigr_Exhibitca149985_9034_48f9_bb09_b87ad9c3d44e" hidden="1">'[5]Val matrix'!#REF!</definedName>
    <definedName name="Tigr_Exhibitcc94038d_3ac9_43ea_b972_1cdc91072631" localSheetId="10" hidden="1">#REF!</definedName>
    <definedName name="Tigr_Exhibitcc94038d_3ac9_43ea_b972_1cdc91072631" localSheetId="11" hidden="1">#REF!</definedName>
    <definedName name="Tigr_Exhibitcc94038d_3ac9_43ea_b972_1cdc91072631" localSheetId="17" hidden="1">#REF!</definedName>
    <definedName name="Tigr_Exhibitcc94038d_3ac9_43ea_b972_1cdc91072631" localSheetId="19" hidden="1">#REF!</definedName>
    <definedName name="Tigr_Exhibitcc94038d_3ac9_43ea_b972_1cdc91072631" localSheetId="4" hidden="1">#REF!</definedName>
    <definedName name="Tigr_Exhibitcc94038d_3ac9_43ea_b972_1cdc91072631" hidden="1">#REF!</definedName>
    <definedName name="Tigr_Exhibitcf66f16f_2304_49a2_bb90_faaf02cff9a5" hidden="1">[8]Catalyst!$B$6:$D$16</definedName>
    <definedName name="Tigr_Exhibitd61ceaa5_3479_499b_b71c_249a64eba4e6" hidden="1">'[9]GIR-Vimizim'!$A$2:$P$40</definedName>
    <definedName name="Tigr_Exhibite1792956_846d_4514_bba6_984e836e32de" localSheetId="10" hidden="1">'[5]Val matrix'!#REF!</definedName>
    <definedName name="Tigr_Exhibite1792956_846d_4514_bba6_984e836e32de" localSheetId="11" hidden="1">'[5]Val matrix'!#REF!</definedName>
    <definedName name="Tigr_Exhibite1792956_846d_4514_bba6_984e836e32de" localSheetId="17" hidden="1">'[5]Val matrix'!#REF!</definedName>
    <definedName name="Tigr_Exhibite1792956_846d_4514_bba6_984e836e32de" localSheetId="19" hidden="1">'[5]Val matrix'!#REF!</definedName>
    <definedName name="Tigr_Exhibite1792956_846d_4514_bba6_984e836e32de" localSheetId="4" hidden="1">'[5]Val matrix'!#REF!</definedName>
    <definedName name="Tigr_Exhibite1792956_846d_4514_bba6_984e836e32de" hidden="1">'[5]Val matrix'!#REF!</definedName>
    <definedName name="Tigr_Exhibitf565e68e_b513_45d8_ae40_7e2650e2f2c7" localSheetId="10" hidden="1">#REF!</definedName>
    <definedName name="Tigr_Exhibitf565e68e_b513_45d8_ae40_7e2650e2f2c7" localSheetId="11" hidden="1">#REF!</definedName>
    <definedName name="Tigr_Exhibitf565e68e_b513_45d8_ae40_7e2650e2f2c7" localSheetId="17" hidden="1">#REF!</definedName>
    <definedName name="Tigr_Exhibitf565e68e_b513_45d8_ae40_7e2650e2f2c7" localSheetId="19" hidden="1">#REF!</definedName>
    <definedName name="Tigr_Exhibitf565e68e_b513_45d8_ae40_7e2650e2f2c7" localSheetId="4" hidden="1">#REF!</definedName>
    <definedName name="Tigr_Exhibitf565e68e_b513_45d8_ae40_7e2650e2f2c7" hidden="1">#REF!</definedName>
    <definedName name="Tigr_Exhibitf5e4399a_63b3_40b1_a1ea_446209ffdc16" localSheetId="10" hidden="1">#REF!</definedName>
    <definedName name="Tigr_Exhibitf5e4399a_63b3_40b1_a1ea_446209ffdc16" localSheetId="11" hidden="1">#REF!</definedName>
    <definedName name="Tigr_Exhibitf5e4399a_63b3_40b1_a1ea_446209ffdc16" localSheetId="17" hidden="1">#REF!</definedName>
    <definedName name="Tigr_Exhibitf5e4399a_63b3_40b1_a1ea_446209ffdc16" localSheetId="19" hidden="1">#REF!</definedName>
    <definedName name="Tigr_Exhibitf5e4399a_63b3_40b1_a1ea_446209ffdc16" localSheetId="4" hidden="1">#REF!</definedName>
    <definedName name="Tigr_Exhibitf5e4399a_63b3_40b1_a1ea_446209ffdc16" hidden="1">#REF!</definedName>
    <definedName name="Tigr_Exhibitfa0a547a_2d38_4f0f_bb16_da64f6d79a71" localSheetId="10" hidden="1">'[5]Val matrix'!#REF!</definedName>
    <definedName name="Tigr_Exhibitfa0a547a_2d38_4f0f_bb16_da64f6d79a71" localSheetId="11" hidden="1">'[5]Val matrix'!#REF!</definedName>
    <definedName name="Tigr_Exhibitfa0a547a_2d38_4f0f_bb16_da64f6d79a71" localSheetId="17" hidden="1">'[5]Val matrix'!#REF!</definedName>
    <definedName name="Tigr_Exhibitfa0a547a_2d38_4f0f_bb16_da64f6d79a71" localSheetId="19" hidden="1">'[5]Val matrix'!#REF!</definedName>
    <definedName name="Tigr_Exhibitfa0a547a_2d38_4f0f_bb16_da64f6d79a71" localSheetId="4" hidden="1">'[5]Val matrix'!#REF!</definedName>
    <definedName name="Tigr_Exhibitfa0a547a_2d38_4f0f_bb16_da64f6d79a71" hidden="1">'[5]Val matrix'!#REF!</definedName>
    <definedName name="Title" localSheetId="0">Title!$B$2</definedName>
    <definedName name="TitleRegion..BO60">#REF!</definedName>
    <definedName name="tr" localSheetId="17" hidden="1">{"plant",#N/A,FALSE,"Plant";"cbu",#N/A,FALSE,"CBU";"legal",#N/A,FALSE,"Legal";"conso",#N/A,FALSE,"Conso"}</definedName>
    <definedName name="tr" localSheetId="4" hidden="1">{"plant",#N/A,FALSE,"Plant";"cbu",#N/A,FALSE,"CBU";"legal",#N/A,FALSE,"Legal";"conso",#N/A,FALSE,"Conso"}</definedName>
    <definedName name="tr" hidden="1">{"plant",#N/A,FALSE,"Plant";"cbu",#N/A,FALSE,"CBU";"legal",#N/A,FALSE,"Legal";"conso",#N/A,FALSE,"Conso"}</definedName>
    <definedName name="two" localSheetId="17" hidden="1">{"'Grill_Objective'!$A$1:$AF$101"}</definedName>
    <definedName name="two" localSheetId="4" hidden="1">{"'Grill_Objective'!$A$1:$AF$101"}</definedName>
    <definedName name="two" hidden="1">{"'Grill_Objective'!$A$1:$AF$101"}</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vczx" localSheetId="17" hidden="1">{"'Grill_Objective'!$A$1:$AF$101"}</definedName>
    <definedName name="vczx" localSheetId="4" hidden="1">{"'Grill_Objective'!$A$1:$AF$101"}</definedName>
    <definedName name="vczx" hidden="1">{"'Grill_Objective'!$A$1:$AF$101"}</definedName>
    <definedName name="why" localSheetId="10" hidden="1">'[10]BI - 2'!#REF!</definedName>
    <definedName name="why" localSheetId="11" hidden="1">'[10]BI - 2'!#REF!</definedName>
    <definedName name="why" localSheetId="19" hidden="1">'[10]BI - 2'!#REF!</definedName>
    <definedName name="why" localSheetId="4" hidden="1">'[10]BI - 2'!#REF!</definedName>
    <definedName name="why" hidden="1">'[10]BI - 2'!#REF!</definedName>
    <definedName name="wrn" localSheetId="17" hidden="1">{#N/A,#N/A,TRUE,"Cover Page";#N/A,#N/A,TRUE," Table of Contents ";#N/A,#N/A,TRUE,"Monthly &amp; YTD P&amp;L Report";#N/A,#N/A,TRUE,"Quarterly P&amp;L Report"}</definedName>
    <definedName name="wrn" localSheetId="4" hidden="1">{#N/A,#N/A,TRUE,"Cover Page";#N/A,#N/A,TRUE," Table of Contents ";#N/A,#N/A,TRUE,"Monthly &amp; YTD P&amp;L Report";#N/A,#N/A,TRUE,"Quarterly P&amp;L Report"}</definedName>
    <definedName name="wrn" hidden="1">{#N/A,#N/A,TRUE,"Cover Page";#N/A,#N/A,TRUE," Table of Contents ";#N/A,#N/A,TRUE,"Monthly &amp; YTD P&amp;L Report";#N/A,#N/A,TRUE,"Quarterly P&amp;L Report"}</definedName>
    <definedName name="wrn.2002." localSheetId="17"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wrn.2002." localSheetId="4"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wrn.2002." hidden="1">{#N/A,#N/A,TRUE,"TOTAL SUMMARY";#N/A,#N/A,TRUE,"DOM SUMMARY";#N/A,#N/A,TRUE,"INTL SUMMARY";#N/A,#N/A,TRUE,"MONTH - DOM SBU Summary";#N/A,#N/A,TRUE,"MONTH - DOM BW PLAN";#N/A,#N/A,TRUE,"YTD - DOM BW PLAN";#N/A,#N/A,TRUE,"MONTH - INTL Country Summary";#N/A,#N/A,TRUE,"MONTH - INTL BW PLAN";#N/A,#N/A,TRUE,"YTD - INTL BW PLAN ";#N/A,#N/A,TRUE,"Total Sunbeam Products";#N/A,#N/A,TRUE,"DOMESTIC";#N/A,#N/A,TRUE,"ADMIN";#N/A,#N/A,TRUE,"INTERNATIONAL";#N/A,#N/A,TRUE,"AsiaPac";#N/A,#N/A,TRUE,"Can";#N/A,#N/A,TRUE,"Eur";#N/A,#N/A,TRUE,"Jap";#N/A,#N/A,TRUE,"9735";#N/A,#N/A,TRUE,"LATAM";#N/A,#N/A,TRUE,"Mex";#N/A,#N/A,TRUE,"Bra";#N/A,#N/A,TRUE,"Ven";#N/A,#N/A,TRUE,"Arg";#N/A,#N/A,TRUE,"Mia";#N/A,#N/A,TRUE,"LARegHQ";#N/A,#N/A,TRUE,"Health SBU";#N/A,#N/A,TRUE,"HOM";#N/A,#N/A,TRUE,"HAH";#N/A,#N/A,TRUE,"APP SBU";#N/A,#N/A,TRUE,"APP+OST";#N/A,#N/A,TRUE,"SBM";#N/A,#N/A,TRUE,"OSTER";#N/A,#N/A,TRUE,"BED";#N/A,#N/A,TRUE,"AFH";#N/A,#N/A,TRUE,"RTL";#N/A,#N/A,TRUE,"PRO";#N/A,#N/A,TRUE,"RECERT";#N/A,#N/A,TRUE,"IJM";#N/A,#N/A,TRUE,"APP ADMIN";#N/A,#N/A,TRUE,"MRC";#N/A,#N/A,TRUE,"PC Consolidated";#N/A,#N/A,TRUE,"PC ADMIN"}</definedName>
    <definedName name="wrn.Admin._.Schedules." localSheetId="17" hidden="1">{#N/A,#N/A,TRUE,"Corp";#N/A,#N/A,TRUE,"Direct";#N/A,#N/A,TRUE,"Allocations"}</definedName>
    <definedName name="wrn.Admin._.Schedules." localSheetId="4" hidden="1">{#N/A,#N/A,TRUE,"Corp";#N/A,#N/A,TRUE,"Direct";#N/A,#N/A,TRUE,"Allocations"}</definedName>
    <definedName name="wrn.Admin._.Schedules." hidden="1">{#N/A,#N/A,TRUE,"Corp";#N/A,#N/A,TRUE,"Direct";#N/A,#N/A,TRUE,"Allocations"}</definedName>
    <definedName name="wrn.Aging._.and._.Trend._.Analysis." localSheetId="17"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7" hidden="1">{#N/A,#N/A,FALSE,"Time Warner";#N/A,#N/A,FALSE,"Entertainment Group";#N/A,#N/A,FALSE,"EBITDA";#N/A,#N/A,FALSE,"Notes"}</definedName>
    <definedName name="wrn.all." localSheetId="4" hidden="1">{#N/A,#N/A,FALSE,"Time Warner";#N/A,#N/A,FALSE,"Entertainment Group";#N/A,#N/A,FALSE,"EBITDA";#N/A,#N/A,FALSE,"Notes"}</definedName>
    <definedName name="wrn.all." hidden="1">{#N/A,#N/A,FALSE,"Time Warner";#N/A,#N/A,FALSE,"Entertainment Group";#N/A,#N/A,FALSE,"EBITDA";#N/A,#N/A,FALSE,"Notes"}</definedName>
    <definedName name="wrn.AOP." localSheetId="17" hidden="1">{#N/A,#N/A,TRUE,"ggen";#N/A,#N/A,TRUE,"prod";#N/A,#N/A,TRUE,"mktg"}</definedName>
    <definedName name="wrn.AOP." localSheetId="4" hidden="1">{#N/A,#N/A,TRUE,"ggen";#N/A,#N/A,TRUE,"prod";#N/A,#N/A,TRUE,"mktg"}</definedName>
    <definedName name="wrn.AOP." hidden="1">{#N/A,#N/A,TRUE,"ggen";#N/A,#N/A,TRUE,"prod";#N/A,#N/A,TRUE,"mktg"}</definedName>
    <definedName name="wrn.AOP2." localSheetId="17" hidden="1">{"VISTA2",#N/A,FALSE,"ggen"}</definedName>
    <definedName name="wrn.AOP2." localSheetId="4" hidden="1">{"VISTA2",#N/A,FALSE,"ggen"}</definedName>
    <definedName name="wrn.AOP2." hidden="1">{"VISTA2",#N/A,FALSE,"ggen"}</definedName>
    <definedName name="wrn.Asia._.Total._.Variance." localSheetId="17" hidden="1">{#N/A,#N/A,FALSE,"Asia"}</definedName>
    <definedName name="wrn.Asia._.Total._.Variance." localSheetId="4" hidden="1">{#N/A,#N/A,FALSE,"Asia"}</definedName>
    <definedName name="wrn.Asia._.Total._.Variance." hidden="1">{#N/A,#N/A,FALSE,"Asia"}</definedName>
    <definedName name="wrn.Asian._.Sourcing._.Reports." localSheetId="17" hidden="1">{#N/A,#N/A,TRUE,"Total Plan";#N/A,#N/A,TRUE,"Plan Vs 2000";#N/A,#N/A,TRUE,"Spending Bridge";#N/A,#N/A,TRUE,"Allocation";"Employee Allocation Summary",#N/A,TRUE,"Wage Alloc.";"Employee Allocation",#N/A,TRUE,"Wage Alloc."}</definedName>
    <definedName name="wrn.Asian._.Sourcing._.Reports." localSheetId="4" hidden="1">{#N/A,#N/A,TRUE,"Total Plan";#N/A,#N/A,TRUE,"Plan Vs 2000";#N/A,#N/A,TRUE,"Spending Bridge";#N/A,#N/A,TRUE,"Allocation";"Employee Allocation Summary",#N/A,TRUE,"Wage Alloc.";"Employee Allocation",#N/A,TRUE,"Wage Alloc."}</definedName>
    <definedName name="wrn.Asian._.Sourcing._.Reports." hidden="1">{#N/A,#N/A,TRUE,"Total Plan";#N/A,#N/A,TRUE,"Plan Vs 2000";#N/A,#N/A,TRUE,"Spending Bridge";#N/A,#N/A,TRUE,"Allocation";"Employee Allocation Summary",#N/A,TRUE,"Wage Alloc.";"Employee Allocation",#N/A,TRUE,"Wage Alloc."}</definedName>
    <definedName name="wrn.BED._.PL." localSheetId="17" hidden="1">{#N/A,#N/A,TRUE,"Monthly P&amp;L";#N/A,#N/A,TRUE,"YTD P&amp;L";#N/A,#N/A,TRUE,"Qtrly Proj P&amp;L";#N/A,#N/A,TRUE,"Gross Sales"}</definedName>
    <definedName name="wrn.BED._.PL." localSheetId="4" hidden="1">{#N/A,#N/A,TRUE,"Monthly P&amp;L";#N/A,#N/A,TRUE,"YTD P&amp;L";#N/A,#N/A,TRUE,"Qtrly Proj P&amp;L";#N/A,#N/A,TRUE,"Gross Sales"}</definedName>
    <definedName name="wrn.BED._.PL." hidden="1">{#N/A,#N/A,TRUE,"Monthly P&amp;L";#N/A,#N/A,TRUE,"YTD P&amp;L";#N/A,#N/A,TRUE,"Qtrly Proj P&amp;L";#N/A,#N/A,TRUE,"Gross Sales"}</definedName>
    <definedName name="wrn.Clsng._.Wksts." localSheetId="17" hidden="1">{#N/A,#N/A,TRUE,"SUMMARY";#N/A,#N/A,TRUE,"Warranty";#N/A,#N/A,TRUE,"COOP";#N/A,#N/A,TRUE,"Allow_bedding";#N/A,#N/A,TRUE,"Other Allow";#N/A,#N/A,TRUE,"Rebate"}</definedName>
    <definedName name="wrn.Clsng._.Wksts." localSheetId="4" hidden="1">{#N/A,#N/A,TRUE,"SUMMARY";#N/A,#N/A,TRUE,"Warranty";#N/A,#N/A,TRUE,"COOP";#N/A,#N/A,TRUE,"Allow_bedding";#N/A,#N/A,TRUE,"Other Allow";#N/A,#N/A,TRUE,"Rebate"}</definedName>
    <definedName name="wrn.Clsng._.Wksts." hidden="1">{#N/A,#N/A,TRUE,"SUMMARY";#N/A,#N/A,TRUE,"Warranty";#N/A,#N/A,TRUE,"COOP";#N/A,#N/A,TRUE,"Allow_bedding";#N/A,#N/A,TRUE,"Other Allow";#N/A,#N/A,TRUE,"Rebate"}</definedName>
    <definedName name="wrn.clsng.wk" localSheetId="17" hidden="1">{#N/A,#N/A,TRUE,"SUMMARY";#N/A,#N/A,TRUE,"Warranty";#N/A,#N/A,TRUE,"COOP";#N/A,#N/A,TRUE,"Allow_bedding";#N/A,#N/A,TRUE,"Other Allow";#N/A,#N/A,TRUE,"Rebate"}</definedName>
    <definedName name="wrn.clsng.wk" localSheetId="4" hidden="1">{#N/A,#N/A,TRUE,"SUMMARY";#N/A,#N/A,TRUE,"Warranty";#N/A,#N/A,TRUE,"COOP";#N/A,#N/A,TRUE,"Allow_bedding";#N/A,#N/A,TRUE,"Other Allow";#N/A,#N/A,TRUE,"Rebate"}</definedName>
    <definedName name="wrn.clsng.wk" hidden="1">{#N/A,#N/A,TRUE,"SUMMARY";#N/A,#N/A,TRUE,"Warranty";#N/A,#N/A,TRUE,"COOP";#N/A,#N/A,TRUE,"Allow_bedding";#N/A,#N/A,TRUE,"Other Allow";#N/A,#N/A,TRUE,"Rebate"}</definedName>
    <definedName name="wrn.CORPORATE." localSheetId="17" hidden="1">{#N/A,#N/A,FALSE,"Household Group";#N/A,#N/A,FALSE,"IJM";#N/A,#N/A,FALSE,"APP Consolidated";#N/A,#N/A,FALSE,"PC Consolidated"}</definedName>
    <definedName name="wrn.CORPORATE." localSheetId="4" hidden="1">{#N/A,#N/A,FALSE,"Household Group";#N/A,#N/A,FALSE,"IJM";#N/A,#N/A,FALSE,"APP Consolidated";#N/A,#N/A,FALSE,"PC Consolidated"}</definedName>
    <definedName name="wrn.CORPORATE." hidden="1">{#N/A,#N/A,FALSE,"Household Group";#N/A,#N/A,FALSE,"IJM";#N/A,#N/A,FALSE,"APP Consolidated";#N/A,#N/A,FALSE,"PC Consolidated"}</definedName>
    <definedName name="wrn.DCF." localSheetId="17" hidden="1">{#N/A,#N/A,FALSE,"Brad_DCFM";#N/A,#N/A,FALSE,"Nick_DCFM";#N/A,#N/A,FALSE,"Mobile_DCFM"}</definedName>
    <definedName name="wrn.DCF." localSheetId="4" hidden="1">{#N/A,#N/A,FALSE,"Brad_DCFM";#N/A,#N/A,FALSE,"Nick_DCFM";#N/A,#N/A,FALSE,"Mobile_DCFM"}</definedName>
    <definedName name="wrn.DCF." hidden="1">{#N/A,#N/A,FALSE,"Brad_DCFM";#N/A,#N/A,FALSE,"Nick_DCFM";#N/A,#N/A,FALSE,"Mobile_DCFM"}</definedName>
    <definedName name="wrn.Directors." localSheetId="17" hidden="1">{#N/A,#N/A,FALSE,"Susan Selle";#N/A,#N/A,FALSE,"Mary Ann Knaus";#N/A,#N/A,FALSE,"Joe Tadeo";#N/A,#N/A,FALSE,"Bob Gito"}</definedName>
    <definedName name="wrn.Directors." localSheetId="4" hidden="1">{#N/A,#N/A,FALSE,"Susan Selle";#N/A,#N/A,FALSE,"Mary Ann Knaus";#N/A,#N/A,FALSE,"Joe Tadeo";#N/A,#N/A,FALSE,"Bob Gito"}</definedName>
    <definedName name="wrn.Directors." hidden="1">{#N/A,#N/A,FALSE,"Susan Selle";#N/A,#N/A,FALSE,"Mary Ann Knaus";#N/A,#N/A,FALSE,"Joe Tadeo";#N/A,#N/A,FALSE,"Bob Gito"}</definedName>
    <definedName name="wrn.dpc10." localSheetId="17" hidden="1">{#N/A,#N/A,FALSE,"T_EF_ACTUAL";#N/A,#N/A,FALSE,"T_EF_ANT";#N/A,#N/A,FALSE,"T_PROV-INV";#N/A,#N/A,FALSE,"T_170";#N/A,#N/A,FALSE,"INV_ROT";#N/A,#N/A,FALSE,"INV_ROT_PT";#N/A,#N/A,FALSE,"INV_PP";#N/A,#N/A,FALSE,"INV_SERV";#N/A,#N/A,FALSE,"INV_IMP";#N/A,#N/A,FALSE,"INV_PT";#N/A,#N/A,FALSE,"T_CAPITAL";#N/A,#N/A,FALSE,"INGRESOS";#N/A,#N/A,FALSE,"COSTOS";#N/A,#N/A,FALSE,"GASTOS";#N/A,#N/A,FALSE,"VTA_ACT";#N/A,#N/A,FALSE,"CONTROL";#N/A,#N/A,FALSE,"EF_ANT";#N/A,#N/A,FALSE,"EF_ACTUAL";#N/A,#N/A,FALSE,"PMN_ANT";#N/A,#N/A,FALSE,"PMN_ACTUAL";#N/A,#N/A,FALSE,"REI"}</definedName>
    <definedName name="wrn.dpc10." localSheetId="4" hidden="1">{#N/A,#N/A,FALSE,"T_EF_ACTUAL";#N/A,#N/A,FALSE,"T_EF_ANT";#N/A,#N/A,FALSE,"T_PROV-INV";#N/A,#N/A,FALSE,"T_170";#N/A,#N/A,FALSE,"INV_ROT";#N/A,#N/A,FALSE,"INV_ROT_PT";#N/A,#N/A,FALSE,"INV_PP";#N/A,#N/A,FALSE,"INV_SERV";#N/A,#N/A,FALSE,"INV_IMP";#N/A,#N/A,FALSE,"INV_PT";#N/A,#N/A,FALSE,"T_CAPITAL";#N/A,#N/A,FALSE,"INGRESOS";#N/A,#N/A,FALSE,"COSTOS";#N/A,#N/A,FALSE,"GASTOS";#N/A,#N/A,FALSE,"VTA_ACT";#N/A,#N/A,FALSE,"CONTROL";#N/A,#N/A,FALSE,"EF_ANT";#N/A,#N/A,FALSE,"EF_ACTUAL";#N/A,#N/A,FALSE,"PMN_ANT";#N/A,#N/A,FALSE,"PMN_ACTUAL";#N/A,#N/A,FALSE,"REI"}</definedName>
    <definedName name="wrn.dpc10." hidden="1">{#N/A,#N/A,FALSE,"T_EF_ACTUAL";#N/A,#N/A,FALSE,"T_EF_ANT";#N/A,#N/A,FALSE,"T_PROV-INV";#N/A,#N/A,FALSE,"T_170";#N/A,#N/A,FALSE,"INV_ROT";#N/A,#N/A,FALSE,"INV_ROT_PT";#N/A,#N/A,FALSE,"INV_PP";#N/A,#N/A,FALSE,"INV_SERV";#N/A,#N/A,FALSE,"INV_IMP";#N/A,#N/A,FALSE,"INV_PT";#N/A,#N/A,FALSE,"T_CAPITAL";#N/A,#N/A,FALSE,"INGRESOS";#N/A,#N/A,FALSE,"COSTOS";#N/A,#N/A,FALSE,"GASTOS";#N/A,#N/A,FALSE,"VTA_ACT";#N/A,#N/A,FALSE,"CONTROL";#N/A,#N/A,FALSE,"EF_ANT";#N/A,#N/A,FALSE,"EF_ACTUAL";#N/A,#N/A,FALSE,"PMN_ANT";#N/A,#N/A,FALSE,"PMN_ACTUAL";#N/A,#N/A,FALSE,"REI"}</definedName>
    <definedName name="wrn.Earnings._.Model."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ield." localSheetId="17" hidden="1">{#N/A,#N/A,FALSE,"actuals vs. prior year";#N/A,#N/A,FALSE,"actuals vs. budget";#N/A,#N/A,FALSE,"actuals vs. forecast"}</definedName>
    <definedName name="wrn.field." localSheetId="4" hidden="1">{#N/A,#N/A,FALSE,"actuals vs. prior year";#N/A,#N/A,FALSE,"actuals vs. budget";#N/A,#N/A,FALSE,"actuals vs. forecast"}</definedName>
    <definedName name="wrn.field." hidden="1">{#N/A,#N/A,FALSE,"actuals vs. prior year";#N/A,#N/A,FALSE,"actuals vs. budget";#N/A,#N/A,FALSE,"actuals vs. forecast"}</definedName>
    <definedName name="wrn.financial" localSheetId="17" hidden="1">{#N/A,#N/A,FALSE,"BALANCE SHEET";#N/A,#N/A,FALSE,"IS";#N/A,#N/A,FALSE,"ISCOMPAR";#N/A,#N/A,FALSE,"ADD RETMAR";#N/A,#N/A,FALSE,"VARIOUS COMP";#N/A,#N/A,FALSE,"RATIOS";#N/A,#N/A,FALSE,"GRAPHS"}</definedName>
    <definedName name="wrn.financial" localSheetId="4" hidden="1">{#N/A,#N/A,FALSE,"BALANCE SHEET";#N/A,#N/A,FALSE,"IS";#N/A,#N/A,FALSE,"ISCOMPAR";#N/A,#N/A,FALSE,"ADD RETMAR";#N/A,#N/A,FALSE,"VARIOUS COMP";#N/A,#N/A,FALSE,"RATIOS";#N/A,#N/A,FALSE,"GRAPHS"}</definedName>
    <definedName name="wrn.financial" hidden="1">{#N/A,#N/A,FALSE,"BALANCE SHEET";#N/A,#N/A,FALSE,"IS";#N/A,#N/A,FALSE,"ISCOMPAR";#N/A,#N/A,FALSE,"ADD RETMAR";#N/A,#N/A,FALSE,"VARIOUS COMP";#N/A,#N/A,FALSE,"RATIOS";#N/A,#N/A,FALSE,"GRAPHS"}</definedName>
    <definedName name="wrn.financial._.package." localSheetId="17" hidden="1">{#N/A,#N/A,FALSE,"BALANCE SHEET";#N/A,#N/A,FALSE,"IS";#N/A,#N/A,FALSE,"ISCOMPAR";#N/A,#N/A,FALSE,"ADD RETMAR";#N/A,#N/A,FALSE,"VARIOUS COMP";#N/A,#N/A,FALSE,"RATIOS";#N/A,#N/A,FALSE,"GRAPHS"}</definedName>
    <definedName name="wrn.financial._.package." localSheetId="4" hidden="1">{#N/A,#N/A,FALSE,"BALANCE SHEET";#N/A,#N/A,FALSE,"IS";#N/A,#N/A,FALSE,"ISCOMPAR";#N/A,#N/A,FALSE,"ADD RETMAR";#N/A,#N/A,FALSE,"VARIOUS COMP";#N/A,#N/A,FALSE,"RATIOS";#N/A,#N/A,FALSE,"GRAPHS"}</definedName>
    <definedName name="wrn.financial._.package." hidden="1">{#N/A,#N/A,FALSE,"BALANCE SHEET";#N/A,#N/A,FALSE,"IS";#N/A,#N/A,FALSE,"ISCOMPAR";#N/A,#N/A,FALSE,"ADD RETMAR";#N/A,#N/A,FALSE,"VARIOUS COMP";#N/A,#N/A,FALSE,"RATIOS";#N/A,#N/A,FALSE,"GRAPHS"}</definedName>
    <definedName name="wrn.Fringe._.Benefits." localSheetId="17" hidden="1">{#N/A,#N/A,TRUE,"Assumptions";#N/A,#N/A,TRUE,"Sheet7";#N/A,#N/A,TRUE,"Hourly Vs Salary";#N/A,#N/A,TRUE,"Plants Vs Boca";#N/A,#N/A,TRUE,"Waynesboro";#N/A,#N/A,TRUE,"McMinville";#N/A,#N/A,TRUE,"Neosho";#N/A,#N/A,TRUE,"Acuna";#N/A,#N/A,TRUE,"AMCM";#N/A,#N/A,TRUE,"Mata";#N/A,#N/A,TRUE,"HATA";#N/A,#N/A,TRUE,"Boca";#N/A,#N/A,TRUE,"Miami"}</definedName>
    <definedName name="wrn.Fringe._.Benefits." localSheetId="4" hidden="1">{#N/A,#N/A,TRUE,"Assumptions";#N/A,#N/A,TRUE,"Sheet7";#N/A,#N/A,TRUE,"Hourly Vs Salary";#N/A,#N/A,TRUE,"Plants Vs Boca";#N/A,#N/A,TRUE,"Waynesboro";#N/A,#N/A,TRUE,"McMinville";#N/A,#N/A,TRUE,"Neosho";#N/A,#N/A,TRUE,"Acuna";#N/A,#N/A,TRUE,"AMCM";#N/A,#N/A,TRUE,"Mata";#N/A,#N/A,TRUE,"HATA";#N/A,#N/A,TRUE,"Boca";#N/A,#N/A,TRUE,"Miami"}</definedName>
    <definedName name="wrn.Fringe._.Benefits." hidden="1">{#N/A,#N/A,TRUE,"Assumptions";#N/A,#N/A,TRUE,"Sheet7";#N/A,#N/A,TRUE,"Hourly Vs Salary";#N/A,#N/A,TRUE,"Plants Vs Boca";#N/A,#N/A,TRUE,"Waynesboro";#N/A,#N/A,TRUE,"McMinville";#N/A,#N/A,TRUE,"Neosho";#N/A,#N/A,TRUE,"Acuna";#N/A,#N/A,TRUE,"AMCM";#N/A,#N/A,TRUE,"Mata";#N/A,#N/A,TRUE,"HATA";#N/A,#N/A,TRUE,"Boca";#N/A,#N/A,TRUE,"Miami"}</definedName>
    <definedName name="wrn.Global._.Sourcing._.Reports." localSheetId="17" hidden="1">{#N/A,#N/A,FALSE,"GS_SCH_A";#N/A,#N/A,FALSE,"GS_SCH_B";#N/A,#N/A,FALSE,"GS_SCH_C"}</definedName>
    <definedName name="wrn.Global._.Sourcing._.Reports." localSheetId="4" hidden="1">{#N/A,#N/A,FALSE,"GS_SCH_A";#N/A,#N/A,FALSE,"GS_SCH_B";#N/A,#N/A,FALSE,"GS_SCH_C"}</definedName>
    <definedName name="wrn.Global._.Sourcing._.Reports." hidden="1">{#N/A,#N/A,FALSE,"GS_SCH_A";#N/A,#N/A,FALSE,"GS_SCH_B";#N/A,#N/A,FALSE,"GS_SCH_C"}</definedName>
    <definedName name="wrn.imprimir." localSheetId="17" hidden="1">{#N/A,#N/A,FALSE,"RESUMEN";#N/A,#N/A,FALSE,"OTRAS_OPERAT";#N/A,#N/A,FALSE,"RECLUTA";#N/A,#N/A,FALSE,"EVE_ESP";#N/A,#N/A,FALSE,"EXPORT";#N/A,#N/A,FALSE,"FIESTA";#N/A,#N/A,FALSE,"ALM.PROV.";#N/A,#N/A,FALSE,"AJUSTES";#N/A,#N/A,FALSE,"SEG_TRANS";#N/A,#N/A,FALSE,"OFICINA_Y_OTROS"}</definedName>
    <definedName name="wrn.imprimir." localSheetId="4" hidden="1">{#N/A,#N/A,FALSE,"RESUMEN";#N/A,#N/A,FALSE,"OTRAS_OPERAT";#N/A,#N/A,FALSE,"RECLUTA";#N/A,#N/A,FALSE,"EVE_ESP";#N/A,#N/A,FALSE,"EXPORT";#N/A,#N/A,FALSE,"FIESTA";#N/A,#N/A,FALSE,"ALM.PROV.";#N/A,#N/A,FALSE,"AJUSTES";#N/A,#N/A,FALSE,"SEG_TRANS";#N/A,#N/A,FALSE,"OFICINA_Y_OTROS"}</definedName>
    <definedName name="wrn.imprimir." hidden="1">{#N/A,#N/A,FALSE,"RESUMEN";#N/A,#N/A,FALSE,"OTRAS_OPERAT";#N/A,#N/A,FALSE,"RECLUTA";#N/A,#N/A,FALSE,"EVE_ESP";#N/A,#N/A,FALSE,"EXPORT";#N/A,#N/A,FALSE,"FIESTA";#N/A,#N/A,FALSE,"ALM.PROV.";#N/A,#N/A,FALSE,"AJUSTES";#N/A,#N/A,FALSE,"SEG_TRANS";#N/A,#N/A,FALSE,"OFICINA_Y_OTROS"}</definedName>
    <definedName name="wrn.Income._.Statement." localSheetId="17" hidden="1">{#N/A,#N/A,FALSE,"Report Print"}</definedName>
    <definedName name="wrn.Income._.Statement." localSheetId="4" hidden="1">{#N/A,#N/A,FALSE,"Report Print"}</definedName>
    <definedName name="wrn.Income._.Statement." hidden="1">{#N/A,#N/A,FALSE,"Report Print"}</definedName>
    <definedName name="wrn.Monthly._.PL." localSheetId="17" hidden="1">{#N/A,#N/A,TRUE,"Table of Contents";#N/A,#N/A,TRUE,"SPI_CONSOL LESS OUTDOOR";#N/A,#N/A,TRUE,"SPI_CONSOL";#N/A,#N/A,TRUE,"SPI_CONSOL_W_FAL";#N/A,#N/A,TRUE,"ODL_SBM_MGT";#N/A,#N/A,TRUE,"SBM_PROD_TOT_CORP";#N/A,#N/A,TRUE,"DOMESTIC";#N/A,#N/A,TRUE,"TOT_APP";#N/A,#N/A,TRUE,"APP+OST";#N/A,#N/A,TRUE,"OSTER";#N/A,#N/A,TRUE,"SBM";#N/A,#N/A,TRUE,"MRC";#N/A,#N/A,TRUE,"RECERT";#N/A,#N/A,TRUE,"APP ADMIN";#N/A,#N/A,TRUE,"IJM";#N/A,#N/A,TRUE,"PC and Wellness";#N/A,#N/A,TRUE,"Health SBU";#N/A,#N/A,TRUE,"245";#N/A,#N/A,TRUE,"HAH";#N/A,#N/A,TRUE,"HOM";#N/A,#N/A,TRUE,"PC Consolidated";#N/A,#N/A,TRUE,"BED";#N/A,#N/A,TRUE,"RTL";#N/A,#N/A,TRUE,"PRO";#N/A,#N/A,TRUE,"AFH";#N/A,#N/A,TRUE,"212";#N/A,#N/A,TRUE,"213";#N/A,#N/A,TRUE,"PC ADMIN";#N/A,#N/A,TRUE,"ADMIN";#N/A,#N/A,TRUE,"9300_295";#N/A,#N/A,TRUE,"HSH_BS";#N/A,#N/A,TRUE,"INTERNATIONAL";#N/A,#N/A,TRUE,"LATAM";#N/A,#N/A,TRUE,"Mia";#N/A,#N/A,TRUE,"LARegHQ";#N/A,#N/A,TRUE,"Ven";#N/A,#N/A,TRUE,"Mex";#N/A,#N/A,TRUE,"Arg";#N/A,#N/A,TRUE,"Bra";#N/A,#N/A,TRUE,"Col";#N/A,#N/A,TRUE,"Can";#N/A,#N/A,TRUE,"Eur";#N/A,#N/A,TRUE,"SBM_TOT_INTLHQ";#N/A,#N/A,TRUE,"FAL_TOT";#N/A,#N/A,TRUE,"FAL-DOM";#N/A,#N/A,TRUE,"FAL-INTL";#N/A,#N/A,TRUE,"MTH Summary";#N/A,#N/A,TRUE,"YTD Summary";#N/A,#N/A,TRUE,"MTH BW PLAN";#N/A,#N/A,TRUE,"YTD BW PLAN"}</definedName>
    <definedName name="wrn.Monthly._.PL." localSheetId="4" hidden="1">{#N/A,#N/A,TRUE,"Table of Contents";#N/A,#N/A,TRUE,"SPI_CONSOL LESS OUTDOOR";#N/A,#N/A,TRUE,"SPI_CONSOL";#N/A,#N/A,TRUE,"SPI_CONSOL_W_FAL";#N/A,#N/A,TRUE,"ODL_SBM_MGT";#N/A,#N/A,TRUE,"SBM_PROD_TOT_CORP";#N/A,#N/A,TRUE,"DOMESTIC";#N/A,#N/A,TRUE,"TOT_APP";#N/A,#N/A,TRUE,"APP+OST";#N/A,#N/A,TRUE,"OSTER";#N/A,#N/A,TRUE,"SBM";#N/A,#N/A,TRUE,"MRC";#N/A,#N/A,TRUE,"RECERT";#N/A,#N/A,TRUE,"APP ADMIN";#N/A,#N/A,TRUE,"IJM";#N/A,#N/A,TRUE,"PC and Wellness";#N/A,#N/A,TRUE,"Health SBU";#N/A,#N/A,TRUE,"245";#N/A,#N/A,TRUE,"HAH";#N/A,#N/A,TRUE,"HOM";#N/A,#N/A,TRUE,"PC Consolidated";#N/A,#N/A,TRUE,"BED";#N/A,#N/A,TRUE,"RTL";#N/A,#N/A,TRUE,"PRO";#N/A,#N/A,TRUE,"AFH";#N/A,#N/A,TRUE,"212";#N/A,#N/A,TRUE,"213";#N/A,#N/A,TRUE,"PC ADMIN";#N/A,#N/A,TRUE,"ADMIN";#N/A,#N/A,TRUE,"9300_295";#N/A,#N/A,TRUE,"HSH_BS";#N/A,#N/A,TRUE,"INTERNATIONAL";#N/A,#N/A,TRUE,"LATAM";#N/A,#N/A,TRUE,"Mia";#N/A,#N/A,TRUE,"LARegHQ";#N/A,#N/A,TRUE,"Ven";#N/A,#N/A,TRUE,"Mex";#N/A,#N/A,TRUE,"Arg";#N/A,#N/A,TRUE,"Bra";#N/A,#N/A,TRUE,"Col";#N/A,#N/A,TRUE,"Can";#N/A,#N/A,TRUE,"Eur";#N/A,#N/A,TRUE,"SBM_TOT_INTLHQ";#N/A,#N/A,TRUE,"FAL_TOT";#N/A,#N/A,TRUE,"FAL-DOM";#N/A,#N/A,TRUE,"FAL-INTL";#N/A,#N/A,TRUE,"MTH Summary";#N/A,#N/A,TRUE,"YTD Summary";#N/A,#N/A,TRUE,"MTH BW PLAN";#N/A,#N/A,TRUE,"YTD BW PLAN"}</definedName>
    <definedName name="wrn.Monthly._.PL." hidden="1">{#N/A,#N/A,TRUE,"Table of Contents";#N/A,#N/A,TRUE,"SPI_CONSOL LESS OUTDOOR";#N/A,#N/A,TRUE,"SPI_CONSOL";#N/A,#N/A,TRUE,"SPI_CONSOL_W_FAL";#N/A,#N/A,TRUE,"ODL_SBM_MGT";#N/A,#N/A,TRUE,"SBM_PROD_TOT_CORP";#N/A,#N/A,TRUE,"DOMESTIC";#N/A,#N/A,TRUE,"TOT_APP";#N/A,#N/A,TRUE,"APP+OST";#N/A,#N/A,TRUE,"OSTER";#N/A,#N/A,TRUE,"SBM";#N/A,#N/A,TRUE,"MRC";#N/A,#N/A,TRUE,"RECERT";#N/A,#N/A,TRUE,"APP ADMIN";#N/A,#N/A,TRUE,"IJM";#N/A,#N/A,TRUE,"PC and Wellness";#N/A,#N/A,TRUE,"Health SBU";#N/A,#N/A,TRUE,"245";#N/A,#N/A,TRUE,"HAH";#N/A,#N/A,TRUE,"HOM";#N/A,#N/A,TRUE,"PC Consolidated";#N/A,#N/A,TRUE,"BED";#N/A,#N/A,TRUE,"RTL";#N/A,#N/A,TRUE,"PRO";#N/A,#N/A,TRUE,"AFH";#N/A,#N/A,TRUE,"212";#N/A,#N/A,TRUE,"213";#N/A,#N/A,TRUE,"PC ADMIN";#N/A,#N/A,TRUE,"ADMIN";#N/A,#N/A,TRUE,"9300_295";#N/A,#N/A,TRUE,"HSH_BS";#N/A,#N/A,TRUE,"INTERNATIONAL";#N/A,#N/A,TRUE,"LATAM";#N/A,#N/A,TRUE,"Mia";#N/A,#N/A,TRUE,"LARegHQ";#N/A,#N/A,TRUE,"Ven";#N/A,#N/A,TRUE,"Mex";#N/A,#N/A,TRUE,"Arg";#N/A,#N/A,TRUE,"Bra";#N/A,#N/A,TRUE,"Col";#N/A,#N/A,TRUE,"Can";#N/A,#N/A,TRUE,"Eur";#N/A,#N/A,TRUE,"SBM_TOT_INTLHQ";#N/A,#N/A,TRUE,"FAL_TOT";#N/A,#N/A,TRUE,"FAL-DOM";#N/A,#N/A,TRUE,"FAL-INTL";#N/A,#N/A,TRUE,"MTH Summary";#N/A,#N/A,TRUE,"YTD Summary";#N/A,#N/A,TRUE,"MTH BW PLAN";#N/A,#N/A,TRUE,"YTD BW PLAN"}</definedName>
    <definedName name="wrn.Monthly._.Report." localSheetId="17" hidden="1">{#N/A,#N/A,TRUE,"Summary";#N/A,#N/A,TRUE,"Appliances Summary";#N/A,#N/A,TRUE,"MRC Summary";#N/A,#N/A,TRUE,"Appliances";#N/A,#N/A,TRUE,"Appliances_YTD_Previous Mth";#N/A,#N/A,TRUE,"Mr. Coffee";#N/A,#N/A,TRUE,"MRC_YTD Prev Mth"}</definedName>
    <definedName name="wrn.Monthly._.Report." localSheetId="4" hidden="1">{#N/A,#N/A,TRUE,"Summary";#N/A,#N/A,TRUE,"Appliances Summary";#N/A,#N/A,TRUE,"MRC Summary";#N/A,#N/A,TRUE,"Appliances";#N/A,#N/A,TRUE,"Appliances_YTD_Previous Mth";#N/A,#N/A,TRUE,"Mr. Coffee";#N/A,#N/A,TRUE,"MRC_YTD Prev Mth"}</definedName>
    <definedName name="wrn.Monthly._.Report." hidden="1">{#N/A,#N/A,TRUE,"Summary";#N/A,#N/A,TRUE,"Appliances Summary";#N/A,#N/A,TRUE,"MRC Summary";#N/A,#N/A,TRUE,"Appliances";#N/A,#N/A,TRUE,"Appliances_YTD_Previous Mth";#N/A,#N/A,TRUE,"Mr. Coffee";#N/A,#N/A,TRUE,"MRC_YTD Prev Mth"}</definedName>
    <definedName name="wrn.OpReview." localSheetId="17" hidden="1">{#N/A,#N/A,TRUE,"Cover";#N/A,#N/A,TRUE,"HH  Bridge";#N/A,#N/A,TRUE,"Reforecast Vs Plan Bridge";#N/A,#N/A,TRUE,"IS Summary Vs. Plan";#N/A,#N/A,TRUE,"IS Summary Vs. Reforecast";#N/A,#N/A,TRUE,"IS Summary Vs. 1999";#N/A,#N/A,TRUE,"HH Month Results";#N/A,#N/A,TRUE,"HH YTD Results";#N/A,#N/A,TRUE,"Summary-Sale by SBE";#N/A,#N/A,TRUE,"Summary-GM by SBE";#N/A,#N/A,TRUE,"Month_GS_Customer";#N/A,#N/A,TRUE,"YTD_GS_Customer";#N/A,#N/A,TRUE,"HH Sales Projection";#N/A,#N/A,TRUE,"Appliances Sales Projection";#N/A,#N/A,TRUE,"Home Products Sales Projection";#N/A,#N/A,TRUE,"Beverages Sales Projection";#N/A,#N/A,TRUE,"HH POS";#N/A,#N/A,TRUE,"EARNED HOURS";#N/A,#N/A,TRUE,"MONTH VARIANCES";#N/A,#N/A,TRUE,"YTD VARIANCES";#N/A,#N/A,TRUE,"SG&amp;A";#N/A,#N/A,TRUE,"E&amp;O-Sales";#N/A,#N/A,TRUE,"E&amp;O-Reserves";#N/A,#N/A,TRUE,"Support Detail E &amp; O Res.";#N/A,#N/A,TRUE,"Inventory Metrix";#N/A,#N/A,TRUE,"Warranty";#N/A,#N/A,TRUE,"Capital Spending";#N/A,#N/A,TRUE,"Metrics";#N/A,#N/A,TRUE,"Sheet1";#N/A,#N/A,TRUE,"Metrics2";#N/A,#N/A,TRUE,"Sheet2";#N/A,#N/A,TRUE,"Forecast Accuracy";#N/A,#N/A,TRUE,"Customer Profitability";#N/A,#N/A,TRUE,"Schedule Attainment";#N/A,#N/A,TRUE,"Supplier Performance"}</definedName>
    <definedName name="wrn.OpReview." localSheetId="4" hidden="1">{#N/A,#N/A,TRUE,"Cover";#N/A,#N/A,TRUE,"HH  Bridge";#N/A,#N/A,TRUE,"Reforecast Vs Plan Bridge";#N/A,#N/A,TRUE,"IS Summary Vs. Plan";#N/A,#N/A,TRUE,"IS Summary Vs. Reforecast";#N/A,#N/A,TRUE,"IS Summary Vs. 1999";#N/A,#N/A,TRUE,"HH Month Results";#N/A,#N/A,TRUE,"HH YTD Results";#N/A,#N/A,TRUE,"Summary-Sale by SBE";#N/A,#N/A,TRUE,"Summary-GM by SBE";#N/A,#N/A,TRUE,"Month_GS_Customer";#N/A,#N/A,TRUE,"YTD_GS_Customer";#N/A,#N/A,TRUE,"HH Sales Projection";#N/A,#N/A,TRUE,"Appliances Sales Projection";#N/A,#N/A,TRUE,"Home Products Sales Projection";#N/A,#N/A,TRUE,"Beverages Sales Projection";#N/A,#N/A,TRUE,"HH POS";#N/A,#N/A,TRUE,"EARNED HOURS";#N/A,#N/A,TRUE,"MONTH VARIANCES";#N/A,#N/A,TRUE,"YTD VARIANCES";#N/A,#N/A,TRUE,"SG&amp;A";#N/A,#N/A,TRUE,"E&amp;O-Sales";#N/A,#N/A,TRUE,"E&amp;O-Reserves";#N/A,#N/A,TRUE,"Support Detail E &amp; O Res.";#N/A,#N/A,TRUE,"Inventory Metrix";#N/A,#N/A,TRUE,"Warranty";#N/A,#N/A,TRUE,"Capital Spending";#N/A,#N/A,TRUE,"Metrics";#N/A,#N/A,TRUE,"Sheet1";#N/A,#N/A,TRUE,"Metrics2";#N/A,#N/A,TRUE,"Sheet2";#N/A,#N/A,TRUE,"Forecast Accuracy";#N/A,#N/A,TRUE,"Customer Profitability";#N/A,#N/A,TRUE,"Schedule Attainment";#N/A,#N/A,TRUE,"Supplier Performance"}</definedName>
    <definedName name="wrn.OpReview." hidden="1">{#N/A,#N/A,TRUE,"Cover";#N/A,#N/A,TRUE,"HH  Bridge";#N/A,#N/A,TRUE,"Reforecast Vs Plan Bridge";#N/A,#N/A,TRUE,"IS Summary Vs. Plan";#N/A,#N/A,TRUE,"IS Summary Vs. Reforecast";#N/A,#N/A,TRUE,"IS Summary Vs. 1999";#N/A,#N/A,TRUE,"HH Month Results";#N/A,#N/A,TRUE,"HH YTD Results";#N/A,#N/A,TRUE,"Summary-Sale by SBE";#N/A,#N/A,TRUE,"Summary-GM by SBE";#N/A,#N/A,TRUE,"Month_GS_Customer";#N/A,#N/A,TRUE,"YTD_GS_Customer";#N/A,#N/A,TRUE,"HH Sales Projection";#N/A,#N/A,TRUE,"Appliances Sales Projection";#N/A,#N/A,TRUE,"Home Products Sales Projection";#N/A,#N/A,TRUE,"Beverages Sales Projection";#N/A,#N/A,TRUE,"HH POS";#N/A,#N/A,TRUE,"EARNED HOURS";#N/A,#N/A,TRUE,"MONTH VARIANCES";#N/A,#N/A,TRUE,"YTD VARIANCES";#N/A,#N/A,TRUE,"SG&amp;A";#N/A,#N/A,TRUE,"E&amp;O-Sales";#N/A,#N/A,TRUE,"E&amp;O-Reserves";#N/A,#N/A,TRUE,"Support Detail E &amp; O Res.";#N/A,#N/A,TRUE,"Inventory Metrix";#N/A,#N/A,TRUE,"Warranty";#N/A,#N/A,TRUE,"Capital Spending";#N/A,#N/A,TRUE,"Metrics";#N/A,#N/A,TRUE,"Sheet1";#N/A,#N/A,TRUE,"Metrics2";#N/A,#N/A,TRUE,"Sheet2";#N/A,#N/A,TRUE,"Forecast Accuracy";#N/A,#N/A,TRUE,"Customer Profitability";#N/A,#N/A,TRUE,"Schedule Attainment";#N/A,#N/A,TRUE,"Supplier Performance"}</definedName>
    <definedName name="wrn.Ops._.Report" localSheetId="17" hidden="1">{#N/A,#N/A,TRUE,"Summary";#N/A,#N/A,TRUE,"Appliances Summary";#N/A,#N/A,TRUE,"MRC Summary";#N/A,#N/A,TRUE,"Appliances";#N/A,#N/A,TRUE,"Appliances_YTD_Previous Mth";#N/A,#N/A,TRUE,"Mr. Coffee";#N/A,#N/A,TRUE,"MRC_YTD Prev Mth"}</definedName>
    <definedName name="wrn.Ops._.Report" localSheetId="4" hidden="1">{#N/A,#N/A,TRUE,"Summary";#N/A,#N/A,TRUE,"Appliances Summary";#N/A,#N/A,TRUE,"MRC Summary";#N/A,#N/A,TRUE,"Appliances";#N/A,#N/A,TRUE,"Appliances_YTD_Previous Mth";#N/A,#N/A,TRUE,"Mr. Coffee";#N/A,#N/A,TRUE,"MRC_YTD Prev Mth"}</definedName>
    <definedName name="wrn.Ops._.Report" hidden="1">{#N/A,#N/A,TRUE,"Summary";#N/A,#N/A,TRUE,"Appliances Summary";#N/A,#N/A,TRUE,"MRC Summary";#N/A,#N/A,TRUE,"Appliances";#N/A,#N/A,TRUE,"Appliances_YTD_Previous Mth";#N/A,#N/A,TRUE,"Mr. Coffee";#N/A,#N/A,TRUE,"MRC_YTD Prev Mth"}</definedName>
    <definedName name="wrn.PRINT." localSheetId="17" hidden="1">{#N/A,#N/A,FALSE,"Assum";#N/A,#N/A,FALSE,"IS";#N/A,#N/A,FALSE,"Op-BS";#N/A,#N/A,FALSE,"BSCF";#N/A,#N/A,FALSE,"Brad_IS";#N/A,#N/A,FALSE,"Brad_BSCF";#N/A,#N/A,FALSE,"Nick_IS";#N/A,#N/A,FALSE,"Nick_BSCF";#N/A,#N/A,FALSE,"Mobile_IS";#N/A,#N/A,FALSE,"Mobile_BSCF";#N/A,#N/A,FALSE,"Syn+Elim";#N/A,#N/A,FALSE,"Ratings"}</definedName>
    <definedName name="wrn.PRINT." localSheetId="4" hidden="1">{#N/A,#N/A,FALSE,"Assum";#N/A,#N/A,FALSE,"IS";#N/A,#N/A,FALSE,"Op-BS";#N/A,#N/A,FALSE,"BSCF";#N/A,#N/A,FALSE,"Brad_IS";#N/A,#N/A,FALSE,"Brad_BSCF";#N/A,#N/A,FALSE,"Nick_IS";#N/A,#N/A,FALSE,"Nick_BSCF";#N/A,#N/A,FALSE,"Mobile_IS";#N/A,#N/A,FALSE,"Mobile_BSCF";#N/A,#N/A,FALSE,"Syn+Elim";#N/A,#N/A,FALSE,"Ratings"}</definedName>
    <definedName name="wrn.PRINT." hidden="1">{#N/A,#N/A,FALSE,"Assum";#N/A,#N/A,FALSE,"IS";#N/A,#N/A,FALSE,"Op-BS";#N/A,#N/A,FALSE,"BSCF";#N/A,#N/A,FALSE,"Brad_IS";#N/A,#N/A,FALSE,"Brad_BSCF";#N/A,#N/A,FALSE,"Nick_IS";#N/A,#N/A,FALSE,"Nick_BSCF";#N/A,#N/A,FALSE,"Mobile_IS";#N/A,#N/A,FALSE,"Mobile_BSCF";#N/A,#N/A,FALSE,"Syn+Elim";#N/A,#N/A,FALSE,"Ratings"}</definedName>
    <definedName name="wrn.Print._.All._.TROR." localSheetId="17" hidden="1">{"YOY",#N/A,FALSE,"TROR";"YTD",#N/A,FALSE,"TROR";"1 Month",#N/A,FALSE,"TROR";"1 Week",#N/A,FALSE,"TROR"}</definedName>
    <definedName name="wrn.Print._.All._.TROR." localSheetId="4" hidden="1">{"YOY",#N/A,FALSE,"TROR";"YTD",#N/A,FALSE,"TROR";"1 Month",#N/A,FALSE,"TROR";"1 Week",#N/A,FALSE,"TROR"}</definedName>
    <definedName name="wrn.Print._.All._.TROR." hidden="1">{"YOY",#N/A,FALSE,"TROR";"YTD",#N/A,FALSE,"TROR";"1 Month",#N/A,FALSE,"TROR";"1 Week",#N/A,FALSE,"TROR"}</definedName>
    <definedName name="wrn.reports." localSheetId="17" hidden="1">{"plant",#N/A,FALSE,"Plant";"cbu",#N/A,FALSE,"CBU";"legal",#N/A,FALSE,"Legal";"conso",#N/A,FALSE,"Conso"}</definedName>
    <definedName name="wrn.reports." localSheetId="4" hidden="1">{"plant",#N/A,FALSE,"Plant";"cbu",#N/A,FALSE,"CBU";"legal",#N/A,FALSE,"Legal";"conso",#N/A,FALSE,"Conso"}</definedName>
    <definedName name="wrn.reports." hidden="1">{"plant",#N/A,FALSE,"Plant";"cbu",#N/A,FALSE,"CBU";"legal",#N/A,FALSE,"Legal";"conso",#N/A,FALSE,"Conso"}</definedName>
    <definedName name="wrn.Review._.Report" localSheetId="17" hidden="1">{#N/A,#N/A,TRUE,"Summary";#N/A,#N/A,TRUE,"Appliances Summary";#N/A,#N/A,TRUE,"MRC Summary";#N/A,#N/A,TRUE,"Appliances";#N/A,#N/A,TRUE,"Appliances_YTD_Previous Mth";#N/A,#N/A,TRUE,"Mr. Coffee";#N/A,#N/A,TRUE,"MRC_YTD Prev Mth"}</definedName>
    <definedName name="wrn.Review._.Report" localSheetId="4" hidden="1">{#N/A,#N/A,TRUE,"Summary";#N/A,#N/A,TRUE,"Appliances Summary";#N/A,#N/A,TRUE,"MRC Summary";#N/A,#N/A,TRUE,"Appliances";#N/A,#N/A,TRUE,"Appliances_YTD_Previous Mth";#N/A,#N/A,TRUE,"Mr. Coffee";#N/A,#N/A,TRUE,"MRC_YTD Prev Mth"}</definedName>
    <definedName name="wrn.Review._.Report" hidden="1">{#N/A,#N/A,TRUE,"Summary";#N/A,#N/A,TRUE,"Appliances Summary";#N/A,#N/A,TRUE,"MRC Summary";#N/A,#N/A,TRUE,"Appliances";#N/A,#N/A,TRUE,"Appliances_YTD_Previous Mth";#N/A,#N/A,TRUE,"Mr. Coffee";#N/A,#N/A,TRUE,"MRC_YTD Prev Mth"}</definedName>
    <definedName name="wrn.RJ608." localSheetId="17" hidden="1">{#N/A,#N/A,FALSE,"RJ608";#N/A,#N/A,FALSE,"WIP";#N/A,#N/A,FALSE,"By-Prod Valuation";#N/A,#N/A,FALSE,"By-Prod Summary";#N/A,#N/A,FALSE,"Closing Inv";#N/A,#N/A,FALSE,"Feed";#N/A,#N/A,FALSE,"Net Corn";#N/A,#N/A,FALSE,"Card Input";#N/A,#N/A,FALSE,"Ldn Input";#N/A,#N/A,FALSE,"Port C Input"}</definedName>
    <definedName name="wrn.RJ608." localSheetId="4" hidden="1">{#N/A,#N/A,FALSE,"RJ608";#N/A,#N/A,FALSE,"WIP";#N/A,#N/A,FALSE,"By-Prod Valuation";#N/A,#N/A,FALSE,"By-Prod Summary";#N/A,#N/A,FALSE,"Closing Inv";#N/A,#N/A,FALSE,"Feed";#N/A,#N/A,FALSE,"Net Corn";#N/A,#N/A,FALSE,"Card Input";#N/A,#N/A,FALSE,"Ldn Input";#N/A,#N/A,FALSE,"Port C Input"}</definedName>
    <definedName name="wrn.RJ608." hidden="1">{#N/A,#N/A,FALSE,"RJ608";#N/A,#N/A,FALSE,"WIP";#N/A,#N/A,FALSE,"By-Prod Valuation";#N/A,#N/A,FALSE,"By-Prod Summary";#N/A,#N/A,FALSE,"Closing Inv";#N/A,#N/A,FALSE,"Feed";#N/A,#N/A,FALSE,"Net Corn";#N/A,#N/A,FALSE,"Card Input";#N/A,#N/A,FALSE,"Ldn Input";#N/A,#N/A,FALSE,"Port C Input"}</definedName>
    <definedName name="wrn.SBEs." localSheetId="17" hidden="1">{#N/A,#N/A,FALSE,"HH Group";#N/A,#N/A,FALSE,"HH Admin";#N/A,#N/A,FALSE,"IJM";#N/A,#N/A,FALSE,"APP SBU";#N/A,#N/A,FALSE,"APP Admin";#N/A,#N/A,FALSE,"APP";#N/A,#N/A,FALSE,"MRC";#N/A,#N/A,FALSE,"MCC";#N/A,#N/A,FALSE,"Irons";#N/A,#N/A,FALSE,"PC SBU";#N/A,#N/A,FALSE,"PC Admin";#N/A,#N/A,FALSE,"BED";#N/A,#N/A,FALSE,"RTL";#N/A,#N/A,FALSE,"PRO";#N/A,#N/A,FALSE,"AFH"}</definedName>
    <definedName name="wrn.SBEs." localSheetId="4" hidden="1">{#N/A,#N/A,FALSE,"HH Group";#N/A,#N/A,FALSE,"HH Admin";#N/A,#N/A,FALSE,"IJM";#N/A,#N/A,FALSE,"APP SBU";#N/A,#N/A,FALSE,"APP Admin";#N/A,#N/A,FALSE,"APP";#N/A,#N/A,FALSE,"MRC";#N/A,#N/A,FALSE,"MCC";#N/A,#N/A,FALSE,"Irons";#N/A,#N/A,FALSE,"PC SBU";#N/A,#N/A,FALSE,"PC Admin";#N/A,#N/A,FALSE,"BED";#N/A,#N/A,FALSE,"RTL";#N/A,#N/A,FALSE,"PRO";#N/A,#N/A,FALSE,"AFH"}</definedName>
    <definedName name="wrn.SBEs." hidden="1">{#N/A,#N/A,FALSE,"HH Group";#N/A,#N/A,FALSE,"HH Admin";#N/A,#N/A,FALSE,"IJM";#N/A,#N/A,FALSE,"APP SBU";#N/A,#N/A,FALSE,"APP Admin";#N/A,#N/A,FALSE,"APP";#N/A,#N/A,FALSE,"MRC";#N/A,#N/A,FALSE,"MCC";#N/A,#N/A,FALSE,"Irons";#N/A,#N/A,FALSE,"PC SBU";#N/A,#N/A,FALSE,"PC Admin";#N/A,#N/A,FALSE,"BED";#N/A,#N/A,FALSE,"RTL";#N/A,#N/A,FALSE,"PRO";#N/A,#N/A,FALSE,"AFH"}</definedName>
    <definedName name="wrn.St._.Mary._.June._.Financials." localSheetId="17" hidden="1">{#N/A,#N/A,FALSE,"BS DETAIL";#N/A,#N/A,FALSE,"BS SUM";#N/A,#N/A,FALSE,"IS DETAIL";#N/A,#N/A,FALSE,"IS SUM";#N/A,#N/A,FALSE,"IS (ACT,BUD,PY)";#N/A,#N/A,FALSE,"AR DAYS"}</definedName>
    <definedName name="wrn.St._.Mary._.June._.Financials." localSheetId="4" hidden="1">{#N/A,#N/A,FALSE,"BS DETAIL";#N/A,#N/A,FALSE,"BS SUM";#N/A,#N/A,FALSE,"IS DETAIL";#N/A,#N/A,FALSE,"IS SUM";#N/A,#N/A,FALSE,"IS (ACT,BUD,PY)";#N/A,#N/A,FALSE,"AR DAYS"}</definedName>
    <definedName name="wrn.St._.Mary._.June._.Financials." hidden="1">{#N/A,#N/A,FALSE,"BS DETAIL";#N/A,#N/A,FALSE,"BS SUM";#N/A,#N/A,FALSE,"IS DETAIL";#N/A,#N/A,FALSE,"IS SUM";#N/A,#N/A,FALSE,"IS (ACT,BUD,PY)";#N/A,#N/A,FALSE,"AR DAYS"}</definedName>
    <definedName name="WRNA.FIELD." localSheetId="17" hidden="1">{#N/A,#N/A,FALSE,"actuals vs. prior year";#N/A,#N/A,FALSE,"actuals vs. budget";#N/A,#N/A,FALSE,"actuals vs. forecast"}</definedName>
    <definedName name="WRNA.FIELD." localSheetId="4" hidden="1">{#N/A,#N/A,FALSE,"actuals vs. prior year";#N/A,#N/A,FALSE,"actuals vs. budget";#N/A,#N/A,FALSE,"actuals vs. forecast"}</definedName>
    <definedName name="WRNA.FIELD." hidden="1">{#N/A,#N/A,FALSE,"actuals vs. prior year";#N/A,#N/A,FALSE,"actuals vs. budget";#N/A,#N/A,FALSE,"actuals vs. forecast"}</definedName>
    <definedName name="XREF_COLUMN_2" localSheetId="10" hidden="1">#REF!</definedName>
    <definedName name="XREF_COLUMN_2" localSheetId="11" hidden="1">#REF!</definedName>
    <definedName name="XREF_COLUMN_2" localSheetId="17" hidden="1">#REF!</definedName>
    <definedName name="XREF_COLUMN_2" localSheetId="19" hidden="1">#REF!</definedName>
    <definedName name="XREF_COLUMN_2" localSheetId="4" hidden="1">#REF!</definedName>
    <definedName name="XREF_COLUMN_2" hidden="1">#REF!</definedName>
    <definedName name="XREF_COLUMN_3" localSheetId="10" hidden="1">#REF!</definedName>
    <definedName name="XREF_COLUMN_3" localSheetId="11" hidden="1">#REF!</definedName>
    <definedName name="XREF_COLUMN_3" localSheetId="17" hidden="1">#REF!</definedName>
    <definedName name="XREF_COLUMN_3" localSheetId="19" hidden="1">#REF!</definedName>
    <definedName name="XREF_COLUMN_3" localSheetId="4" hidden="1">#REF!</definedName>
    <definedName name="XREF_COLUMN_3" hidden="1">#REF!</definedName>
    <definedName name="XREF_COLUMN_4" localSheetId="10" hidden="1">#REF!</definedName>
    <definedName name="XREF_COLUMN_4" localSheetId="11" hidden="1">#REF!</definedName>
    <definedName name="XREF_COLUMN_4" localSheetId="17" hidden="1">#REF!</definedName>
    <definedName name="XREF_COLUMN_4" localSheetId="19" hidden="1">#REF!</definedName>
    <definedName name="XREF_COLUMN_4" localSheetId="4" hidden="1">#REF!</definedName>
    <definedName name="XREF_COLUMN_4" hidden="1">#REF!</definedName>
    <definedName name="XREF_COLUMN_5" localSheetId="10" hidden="1">[11]Pricing!#REF!</definedName>
    <definedName name="XREF_COLUMN_5" localSheetId="11" hidden="1">[11]Pricing!#REF!</definedName>
    <definedName name="XREF_COLUMN_5" localSheetId="17" hidden="1">[11]Pricing!#REF!</definedName>
    <definedName name="XREF_COLUMN_5" localSheetId="19" hidden="1">[11]Pricing!#REF!</definedName>
    <definedName name="XREF_COLUMN_5" localSheetId="4" hidden="1">[11]Pricing!#REF!</definedName>
    <definedName name="XREF_COLUMN_5" hidden="1">[11]Pricing!#REF!</definedName>
    <definedName name="XRefColumnsCount" hidden="1">5</definedName>
    <definedName name="XRefCopy1Row" localSheetId="10" hidden="1">#REF!</definedName>
    <definedName name="XRefCopy1Row" localSheetId="11" hidden="1">#REF!</definedName>
    <definedName name="XRefCopy1Row" localSheetId="17" hidden="1">#REF!</definedName>
    <definedName name="XRefCopy1Row" localSheetId="19" hidden="1">#REF!</definedName>
    <definedName name="XRefCopy1Row" localSheetId="4" hidden="1">#REF!</definedName>
    <definedName name="XRefCopy1Row" hidden="1">#REF!</definedName>
    <definedName name="XRefCopy3" localSheetId="10" hidden="1">#REF!</definedName>
    <definedName name="XRefCopy3" localSheetId="11" hidden="1">#REF!</definedName>
    <definedName name="XRefCopy3" localSheetId="17" hidden="1">#REF!</definedName>
    <definedName name="XRefCopy3" localSheetId="19" hidden="1">#REF!</definedName>
    <definedName name="XRefCopy3" localSheetId="4" hidden="1">#REF!</definedName>
    <definedName name="XRefCopy3" hidden="1">#REF!</definedName>
    <definedName name="XRefCopy3Row" localSheetId="10" hidden="1">#REF!</definedName>
    <definedName name="XRefCopy3Row" localSheetId="11" hidden="1">#REF!</definedName>
    <definedName name="XRefCopy3Row" localSheetId="17" hidden="1">#REF!</definedName>
    <definedName name="XRefCopy3Row" localSheetId="19" hidden="1">#REF!</definedName>
    <definedName name="XRefCopy3Row" localSheetId="4" hidden="1">#REF!</definedName>
    <definedName name="XRefCopy3Row" hidden="1">#REF!</definedName>
    <definedName name="XRefCopy4" localSheetId="10" hidden="1">[11]Pricing!#REF!</definedName>
    <definedName name="XRefCopy4" localSheetId="11" hidden="1">[11]Pricing!#REF!</definedName>
    <definedName name="XRefCopy4" localSheetId="17" hidden="1">[11]Pricing!#REF!</definedName>
    <definedName name="XRefCopy4" localSheetId="19" hidden="1">[11]Pricing!#REF!</definedName>
    <definedName name="XRefCopy4" localSheetId="4" hidden="1">[11]Pricing!#REF!</definedName>
    <definedName name="XRefCopy4" hidden="1">[11]Pricing!#REF!</definedName>
    <definedName name="XRefCopyRangeCount" hidden="1">4</definedName>
    <definedName name="XRefPaste2" localSheetId="10" hidden="1">#REF!</definedName>
    <definedName name="XRefPaste2" localSheetId="11" hidden="1">#REF!</definedName>
    <definedName name="XRefPaste2" localSheetId="17" hidden="1">#REF!</definedName>
    <definedName name="XRefPaste2" localSheetId="19" hidden="1">#REF!</definedName>
    <definedName name="XRefPaste2" localSheetId="4" hidden="1">#REF!</definedName>
    <definedName name="XRefPaste2" hidden="1">#REF!</definedName>
    <definedName name="XRefPaste2Row" localSheetId="10" hidden="1">#REF!</definedName>
    <definedName name="XRefPaste2Row" localSheetId="11" hidden="1">#REF!</definedName>
    <definedName name="XRefPaste2Row" localSheetId="17" hidden="1">#REF!</definedName>
    <definedName name="XRefPaste2Row" localSheetId="19" hidden="1">#REF!</definedName>
    <definedName name="XRefPaste2Row" localSheetId="4" hidden="1">#REF!</definedName>
    <definedName name="XRefPaste2Row" hidden="1">#REF!</definedName>
    <definedName name="XRefPaste3" localSheetId="10" hidden="1">[11]Pricing!#REF!</definedName>
    <definedName name="XRefPaste3" localSheetId="11" hidden="1">[11]Pricing!#REF!</definedName>
    <definedName name="XRefPaste3" localSheetId="17" hidden="1">[11]Pricing!#REF!</definedName>
    <definedName name="XRefPaste3" localSheetId="19" hidden="1">[11]Pricing!#REF!</definedName>
    <definedName name="XRefPaste3" localSheetId="4" hidden="1">[11]Pricing!#REF!</definedName>
    <definedName name="XRefPaste3" hidden="1">[11]Pricing!#REF!</definedName>
    <definedName name="XRefPasteRangeCount" hidden="1">3</definedName>
    <definedName name="XX" localSheetId="10" hidden="1">'[5]Val matrix'!#REF!</definedName>
    <definedName name="XX" localSheetId="11" hidden="1">'[5]Val matrix'!#REF!</definedName>
    <definedName name="XX" localSheetId="17" hidden="1">'[5]Val matrix'!#REF!</definedName>
    <definedName name="XX" localSheetId="19" hidden="1">'[5]Val matrix'!#REF!</definedName>
    <definedName name="XX" localSheetId="4" hidden="1">'[5]Val matrix'!#REF!</definedName>
    <definedName name="XX" hidden="1">'[5]Val matrix'!#REF!</definedName>
    <definedName name="XXX" localSheetId="10" hidden="1">'[5]Val matrix'!#REF!</definedName>
    <definedName name="XXX" localSheetId="11" hidden="1">'[5]Val matrix'!#REF!</definedName>
    <definedName name="XXX" localSheetId="17" hidden="1">'[5]Val matrix'!#REF!</definedName>
    <definedName name="XXX" localSheetId="19" hidden="1">'[5]Val matrix'!#REF!</definedName>
    <definedName name="XXX" localSheetId="4" hidden="1">'[5]Val matrix'!#REF!</definedName>
    <definedName name="XXX" hidden="1">'[5]Val matrix'!#REF!</definedName>
    <definedName name="z" localSheetId="17" hidden="1">{#N/A,#N/A,TRUE,"ggen";#N/A,#N/A,TRUE,"prod";#N/A,#N/A,TRUE,"mktg"}</definedName>
    <definedName name="z" localSheetId="4" hidden="1">{#N/A,#N/A,TRUE,"ggen";#N/A,#N/A,TRUE,"prod";#N/A,#N/A,TRUE,"mktg"}</definedName>
    <definedName name="z" hidden="1">{#N/A,#N/A,TRUE,"ggen";#N/A,#N/A,TRUE,"prod";#N/A,#N/A,TRUE,"mktg"}</definedName>
    <definedName name="Z_125385C0_7711_11D4_AEC0_54B4F7C00000_.wvu.Rows" localSheetId="10" hidden="1">[12]NaturalAccount!#REF!,[12]NaturalAccount!$A$1515:$IV$1519</definedName>
    <definedName name="Z_125385C0_7711_11D4_AEC0_54B4F7C00000_.wvu.Rows" localSheetId="11" hidden="1">[12]NaturalAccount!#REF!,[12]NaturalAccount!$A$1515:$IV$1519</definedName>
    <definedName name="Z_125385C0_7711_11D4_AEC0_54B4F7C00000_.wvu.Rows" localSheetId="17" hidden="1">[12]NaturalAccount!#REF!,[12]NaturalAccount!$A$1515:$IV$1519</definedName>
    <definedName name="Z_125385C0_7711_11D4_AEC0_54B4F7C00000_.wvu.Rows" localSheetId="19" hidden="1">[12]NaturalAccount!#REF!,[12]NaturalAccount!$A$1515:$IV$1519</definedName>
    <definedName name="Z_125385C0_7711_11D4_AEC0_54B4F7C00000_.wvu.Rows" localSheetId="4" hidden="1">[12]NaturalAccount!#REF!,[12]NaturalAccount!$A$1515:$IV$1519</definedName>
    <definedName name="Z_125385C0_7711_11D4_AEC0_54B4F7C00000_.wvu.Rows" hidden="1">[12]NaturalAccount!#REF!,[12]NaturalAccount!$A$1515:$IV$1519</definedName>
  </definedNames>
  <calcPr calcId="191029"/>
  <pivotCaches>
    <pivotCache cacheId="0" r:id="rId37"/>
    <pivotCache cacheId="1" r:id="rId38"/>
    <pivotCache cacheId="2" r:id="rId39"/>
  </pivotCaches>
  <extLst>
    <ext xmlns:x14="http://schemas.microsoft.com/office/spreadsheetml/2009/9/main" uri="{BBE1A952-AA13-448e-AADC-164F8A28A991}">
      <x14:slicerCaches>
        <x14:slicerCache r:id="rId4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A1" i="5"/>
  <c r="A1" i="1"/>
  <c r="A1" i="3"/>
  <c r="A1" i="6"/>
  <c r="A1" i="16"/>
  <c r="A1" i="9"/>
  <c r="A1" i="20"/>
  <c r="A1" i="27"/>
  <c r="A1" i="35"/>
  <c r="A1" i="14"/>
  <c r="A1" i="15"/>
  <c r="A1" i="36"/>
  <c r="A1" i="19"/>
  <c r="A1" i="23"/>
  <c r="A1" i="18"/>
  <c r="A1" i="37"/>
  <c r="A1" i="4"/>
  <c r="A3" i="11"/>
  <c r="A11" i="14" l="1"/>
  <c r="A12" i="14"/>
  <c r="A13" i="14"/>
  <c r="A10" i="14"/>
  <c r="A18" i="14"/>
  <c r="C4" i="29"/>
  <c r="A3" i="37"/>
  <c r="A2" i="37"/>
  <c r="B7" i="18"/>
  <c r="C11" i="18"/>
  <c r="B6" i="18" s="1"/>
  <c r="B22" i="10"/>
  <c r="A22" i="10"/>
  <c r="A2" i="36"/>
  <c r="A3" i="36"/>
  <c r="B2" i="33" l="1"/>
  <c r="A1" i="22"/>
  <c r="A29" i="28" l="1"/>
  <c r="B29" i="28"/>
  <c r="C29" i="28"/>
  <c r="A18" i="28"/>
  <c r="B18" i="28"/>
  <c r="C18" i="28"/>
  <c r="A19" i="28"/>
  <c r="B19" i="28"/>
  <c r="C19" i="28"/>
  <c r="A20" i="28"/>
  <c r="B20" i="28"/>
  <c r="C20" i="28"/>
  <c r="A21" i="28"/>
  <c r="B21" i="28"/>
  <c r="C21" i="28"/>
  <c r="A22" i="28"/>
  <c r="B22" i="28"/>
  <c r="C22" i="28"/>
  <c r="A23" i="28"/>
  <c r="B23" i="28"/>
  <c r="C23" i="28"/>
  <c r="A24" i="28"/>
  <c r="B24" i="28"/>
  <c r="C24" i="28"/>
  <c r="A25" i="28"/>
  <c r="B25" i="28"/>
  <c r="C25" i="28"/>
  <c r="A26" i="28"/>
  <c r="B26" i="28"/>
  <c r="C26" i="28"/>
  <c r="A27" i="28"/>
  <c r="B27" i="28"/>
  <c r="C27" i="28"/>
  <c r="A28" i="28"/>
  <c r="B28" i="28"/>
  <c r="C28" i="28"/>
  <c r="D11" i="18"/>
  <c r="B14" i="28"/>
  <c r="C14" i="28"/>
  <c r="A15" i="28"/>
  <c r="B15" i="28"/>
  <c r="C15" i="28"/>
  <c r="A16" i="28"/>
  <c r="K1" i="35"/>
  <c r="B19" i="10" s="1"/>
  <c r="A19" i="10"/>
  <c r="E16" i="35"/>
  <c r="F30" i="4" s="1"/>
  <c r="A2" i="35"/>
  <c r="A3" i="35"/>
  <c r="F1" i="6"/>
  <c r="C17" i="6"/>
  <c r="C18" i="6"/>
  <c r="C19" i="6"/>
  <c r="C20" i="6"/>
  <c r="C21" i="6"/>
  <c r="C22" i="6"/>
  <c r="C23" i="6"/>
  <c r="C24" i="6"/>
  <c r="C25" i="6"/>
  <c r="C26" i="6"/>
  <c r="C27" i="6"/>
  <c r="C16" i="6"/>
  <c r="H17" i="6"/>
  <c r="H18" i="6"/>
  <c r="H19" i="6"/>
  <c r="H20" i="6"/>
  <c r="H21" i="6"/>
  <c r="H22" i="6"/>
  <c r="H23" i="6"/>
  <c r="H24" i="6"/>
  <c r="H25" i="6"/>
  <c r="H26" i="6"/>
  <c r="H27" i="6"/>
  <c r="H16" i="6"/>
  <c r="D37" i="6"/>
  <c r="C36" i="6"/>
  <c r="C37" i="6"/>
  <c r="C38" i="6"/>
  <c r="C35" i="6"/>
  <c r="B17" i="6"/>
  <c r="B18" i="6"/>
  <c r="B19" i="6"/>
  <c r="B20" i="6"/>
  <c r="B21" i="6"/>
  <c r="B22" i="6"/>
  <c r="B23" i="6"/>
  <c r="B24" i="6"/>
  <c r="B25" i="6"/>
  <c r="B26" i="6"/>
  <c r="B27" i="6"/>
  <c r="B16" i="6"/>
  <c r="G33" i="16"/>
  <c r="F33" i="16"/>
  <c r="G32" i="16"/>
  <c r="H32" i="16" s="1"/>
  <c r="F32" i="16"/>
  <c r="G31" i="16"/>
  <c r="F31" i="16"/>
  <c r="G30" i="16"/>
  <c r="H30" i="16" s="1"/>
  <c r="D35" i="6" s="1"/>
  <c r="F30" i="16"/>
  <c r="I26" i="16"/>
  <c r="J26" i="16" s="1"/>
  <c r="G26" i="16"/>
  <c r="F26" i="16"/>
  <c r="J24" i="16"/>
  <c r="H24" i="16"/>
  <c r="J23" i="16"/>
  <c r="H23" i="16"/>
  <c r="J22" i="16"/>
  <c r="H22" i="16"/>
  <c r="J21" i="16"/>
  <c r="H21" i="16"/>
  <c r="J20" i="16"/>
  <c r="H20" i="16"/>
  <c r="J19" i="16"/>
  <c r="H19" i="16"/>
  <c r="J18" i="16"/>
  <c r="H18" i="16"/>
  <c r="J17" i="16"/>
  <c r="H17" i="16"/>
  <c r="J16" i="16"/>
  <c r="H16" i="16"/>
  <c r="J15" i="16"/>
  <c r="H15" i="16"/>
  <c r="J14" i="16"/>
  <c r="H14" i="16"/>
  <c r="J13" i="16"/>
  <c r="H13" i="16"/>
  <c r="E27" i="6" l="1"/>
  <c r="E16" i="6"/>
  <c r="F16" i="6" s="1"/>
  <c r="E19" i="6"/>
  <c r="F19" i="6" s="1"/>
  <c r="J19" i="6" s="1"/>
  <c r="E21" i="6"/>
  <c r="F21" i="6" s="1"/>
  <c r="J21" i="6" s="1"/>
  <c r="E23" i="6"/>
  <c r="F23" i="6" s="1"/>
  <c r="J23" i="6" s="1"/>
  <c r="E17" i="6"/>
  <c r="F17" i="6" s="1"/>
  <c r="J17" i="6" s="1"/>
  <c r="H26" i="16"/>
  <c r="H33" i="16"/>
  <c r="D38" i="6" s="1"/>
  <c r="H31" i="16"/>
  <c r="D36" i="6" s="1"/>
  <c r="D30" i="4"/>
  <c r="E26" i="6"/>
  <c r="F26" i="6" s="1"/>
  <c r="J26" i="6" s="1"/>
  <c r="E25" i="6"/>
  <c r="F25" i="6" s="1"/>
  <c r="J25" i="6" s="1"/>
  <c r="F27" i="6"/>
  <c r="J27" i="6" s="1"/>
  <c r="E24" i="6"/>
  <c r="F24" i="6" s="1"/>
  <c r="J24" i="6" s="1"/>
  <c r="E22" i="6"/>
  <c r="F22" i="6" s="1"/>
  <c r="J22" i="6" s="1"/>
  <c r="E20" i="6"/>
  <c r="F20" i="6" s="1"/>
  <c r="J20" i="6" s="1"/>
  <c r="E18" i="6"/>
  <c r="F18" i="6" s="1"/>
  <c r="J18" i="6" s="1"/>
  <c r="H29" i="6"/>
  <c r="B29" i="6"/>
  <c r="F29" i="6" l="1"/>
  <c r="E29" i="6" s="1"/>
  <c r="J16" i="6"/>
  <c r="J29" i="6" s="1"/>
  <c r="H1" i="23" l="1"/>
  <c r="B24" i="10" s="1"/>
  <c r="F11" i="23" l="1"/>
  <c r="F12" i="23"/>
  <c r="F13" i="23"/>
  <c r="F14" i="23"/>
  <c r="F15" i="23"/>
  <c r="F16" i="23"/>
  <c r="F9" i="23"/>
  <c r="F10" i="23"/>
  <c r="F34" i="4"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B4" i="33"/>
  <c r="B3" i="33"/>
  <c r="C1" i="24" l="1"/>
  <c r="A3" i="22"/>
  <c r="A2" i="22"/>
  <c r="A15" i="10"/>
  <c r="D1" i="18"/>
  <c r="H1" i="19"/>
  <c r="G1" i="15"/>
  <c r="G1" i="14"/>
  <c r="A2" i="23"/>
  <c r="A2" i="19"/>
  <c r="A3" i="15"/>
  <c r="A2" i="15"/>
  <c r="A3" i="14"/>
  <c r="A2" i="14"/>
  <c r="A3" i="27"/>
  <c r="A2" i="27"/>
  <c r="A3" i="20"/>
  <c r="A2" i="20"/>
  <c r="A3" i="9"/>
  <c r="A2" i="9"/>
  <c r="A3" i="16"/>
  <c r="A2" i="16"/>
  <c r="K1" i="27"/>
  <c r="G1" i="20"/>
  <c r="B17" i="10" s="1"/>
  <c r="L1" i="9"/>
  <c r="B16" i="10" s="1"/>
  <c r="G1" i="16"/>
  <c r="B14" i="10"/>
  <c r="A3" i="6"/>
  <c r="A2" i="6"/>
  <c r="K1" i="3"/>
  <c r="B13" i="10" s="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K1" i="1"/>
  <c r="E1" i="5"/>
  <c r="A3" i="4"/>
  <c r="A2" i="4"/>
  <c r="H1" i="11"/>
  <c r="B9" i="10" s="1"/>
  <c r="H1" i="4"/>
  <c r="B18" i="10" l="1"/>
  <c r="D28" i="4"/>
  <c r="B15" i="10"/>
  <c r="C34" i="6"/>
  <c r="B12" i="10"/>
  <c r="D14" i="4"/>
  <c r="I18" i="27" l="1"/>
  <c r="E125" i="28"/>
  <c r="E126" i="28"/>
  <c r="E127" i="28"/>
  <c r="E128" i="28"/>
  <c r="E129" i="28"/>
  <c r="E130" i="28"/>
  <c r="E131" i="28"/>
  <c r="E132" i="28"/>
  <c r="E133" i="28"/>
  <c r="E134" i="28"/>
  <c r="E135" i="28"/>
  <c r="E136" i="28"/>
  <c r="E137" i="28"/>
  <c r="E138" i="28"/>
  <c r="E139" i="28"/>
  <c r="E140" i="28"/>
  <c r="E141" i="28"/>
  <c r="E142" i="28"/>
  <c r="E143" i="28"/>
  <c r="E144" i="28"/>
  <c r="E145" i="28"/>
  <c r="E124" i="28"/>
  <c r="I9" i="27" l="1"/>
  <c r="G151" i="28" l="1"/>
  <c r="E151" i="28"/>
  <c r="E56" i="28"/>
  <c r="B56" i="28"/>
  <c r="E55" i="28"/>
  <c r="C55" i="28"/>
  <c r="E54" i="28"/>
  <c r="C54" i="28"/>
  <c r="E53" i="28"/>
  <c r="C53" i="28"/>
  <c r="E52" i="28"/>
  <c r="C52" i="28"/>
  <c r="E51" i="28"/>
  <c r="C51" i="28"/>
  <c r="E50" i="28"/>
  <c r="C50" i="28"/>
  <c r="E49" i="28"/>
  <c r="C49" i="28"/>
  <c r="E48" i="28"/>
  <c r="C48" i="28"/>
  <c r="E47" i="28"/>
  <c r="C47" i="28"/>
  <c r="E46" i="28"/>
  <c r="D46" i="28"/>
  <c r="C46" i="28"/>
  <c r="B46" i="28"/>
  <c r="C17" i="28"/>
  <c r="B17" i="28"/>
  <c r="A17" i="28"/>
  <c r="C16" i="28"/>
  <c r="B16" i="28"/>
  <c r="F14" i="28"/>
  <c r="F15" i="28" s="1"/>
  <c r="A14" i="28"/>
  <c r="A7" i="28"/>
  <c r="F16" i="28" l="1"/>
  <c r="F17" i="28" s="1"/>
  <c r="C34" i="28"/>
  <c r="F18" i="28" l="1"/>
  <c r="D18" i="28"/>
  <c r="E18" i="28" s="1"/>
  <c r="G13" i="23"/>
  <c r="G14" i="23"/>
  <c r="G15" i="23"/>
  <c r="G16" i="23"/>
  <c r="F13" i="19"/>
  <c r="F14" i="19"/>
  <c r="F15" i="19"/>
  <c r="F16" i="19"/>
  <c r="D19" i="28" l="1"/>
  <c r="E19" i="28" s="1"/>
  <c r="F19" i="28"/>
  <c r="A10" i="27"/>
  <c r="A11" i="27" s="1"/>
  <c r="A12" i="27" s="1"/>
  <c r="A13" i="27" s="1"/>
  <c r="A14" i="27" s="1"/>
  <c r="A15" i="27" s="1"/>
  <c r="A16" i="27" s="1"/>
  <c r="A17" i="27" s="1"/>
  <c r="A18" i="27" s="1"/>
  <c r="A19" i="27" s="1"/>
  <c r="A20" i="27" s="1"/>
  <c r="A21" i="27" s="1"/>
  <c r="A22" i="27" s="1"/>
  <c r="A23" i="27" s="1"/>
  <c r="A24" i="27" s="1"/>
  <c r="I17" i="27"/>
  <c r="B20" i="27"/>
  <c r="I10" i="27"/>
  <c r="B18" i="27" s="1"/>
  <c r="I11" i="27"/>
  <c r="I12" i="27"/>
  <c r="I13" i="27"/>
  <c r="B13" i="27" s="1"/>
  <c r="I14" i="27"/>
  <c r="I15" i="27"/>
  <c r="B15" i="27" s="1"/>
  <c r="I16" i="27"/>
  <c r="B16" i="27" s="1"/>
  <c r="H25" i="27"/>
  <c r="C56" i="28" s="1"/>
  <c r="D20" i="28" l="1"/>
  <c r="E20" i="28" s="1"/>
  <c r="F20" i="28"/>
  <c r="B23" i="27"/>
  <c r="B14" i="27"/>
  <c r="B11" i="27"/>
  <c r="B12" i="27"/>
  <c r="B10" i="27"/>
  <c r="B24" i="27"/>
  <c r="B19" i="27"/>
  <c r="B22" i="27"/>
  <c r="B21" i="27"/>
  <c r="B17" i="27"/>
  <c r="B9" i="27"/>
  <c r="I25" i="27"/>
  <c r="F28" i="4" s="1"/>
  <c r="D56" i="28" s="1"/>
  <c r="D21" i="28" l="1"/>
  <c r="E21" i="28" s="1"/>
  <c r="F21" i="28"/>
  <c r="B153" i="28"/>
  <c r="B161" i="28"/>
  <c r="B154" i="28"/>
  <c r="E154" i="28" s="1"/>
  <c r="B152" i="28"/>
  <c r="E152" i="28" s="1"/>
  <c r="B155" i="28"/>
  <c r="E155" i="28" s="1"/>
  <c r="B156" i="28"/>
  <c r="E156" i="28" s="1"/>
  <c r="B158" i="28"/>
  <c r="E158" i="28" s="1"/>
  <c r="B159" i="28"/>
  <c r="E159" i="28" s="1"/>
  <c r="B160" i="28"/>
  <c r="E160" i="28" s="1"/>
  <c r="B157" i="28"/>
  <c r="E157" i="28" s="1"/>
  <c r="C152" i="28"/>
  <c r="C161" i="28"/>
  <c r="C157" i="28"/>
  <c r="G157" i="28" s="1"/>
  <c r="C153" i="28"/>
  <c r="G153" i="28" s="1"/>
  <c r="E153" i="28"/>
  <c r="C160" i="28"/>
  <c r="G160" i="28" s="1"/>
  <c r="C156" i="28"/>
  <c r="G156" i="28" s="1"/>
  <c r="C155" i="28"/>
  <c r="G155" i="28" s="1"/>
  <c r="C158" i="28"/>
  <c r="G158" i="28" s="1"/>
  <c r="C154" i="28"/>
  <c r="G154" i="28" s="1"/>
  <c r="C159" i="28"/>
  <c r="G159" i="28" s="1"/>
  <c r="A18" i="10"/>
  <c r="B8" i="24"/>
  <c r="C8" i="24" s="1"/>
  <c r="D22" i="28" l="1"/>
  <c r="E22" i="28" s="1"/>
  <c r="F22" i="28"/>
  <c r="G152" i="28"/>
  <c r="C162" i="28"/>
  <c r="F157" i="28" s="1"/>
  <c r="B9" i="24"/>
  <c r="D23" i="28" l="1"/>
  <c r="E23" i="28" s="1"/>
  <c r="F23" i="28"/>
  <c r="F160" i="28"/>
  <c r="F158" i="28"/>
  <c r="F154" i="28"/>
  <c r="F156" i="28"/>
  <c r="F155" i="28"/>
  <c r="F152" i="28"/>
  <c r="F153" i="28"/>
  <c r="F159" i="28"/>
  <c r="B10" i="24"/>
  <c r="C9" i="24"/>
  <c r="D24" i="28" l="1"/>
  <c r="E24" i="28" s="1"/>
  <c r="F24" i="28"/>
  <c r="C10" i="24"/>
  <c r="B11" i="24"/>
  <c r="D25" i="28" l="1"/>
  <c r="E25" i="28" s="1"/>
  <c r="F25" i="28"/>
  <c r="C11" i="24"/>
  <c r="B12" i="24"/>
  <c r="D26" i="28" l="1"/>
  <c r="E26" i="28" s="1"/>
  <c r="F26" i="28"/>
  <c r="C12" i="24"/>
  <c r="B13" i="24"/>
  <c r="D27" i="28" l="1"/>
  <c r="E27" i="28" s="1"/>
  <c r="F27" i="28"/>
  <c r="C13" i="24"/>
  <c r="B14" i="24"/>
  <c r="D28" i="28" l="1"/>
  <c r="E28" i="28" s="1"/>
  <c r="F28" i="28"/>
  <c r="C14" i="24"/>
  <c r="B15" i="24"/>
  <c r="D29" i="28" l="1"/>
  <c r="E29" i="28" s="1"/>
  <c r="F29" i="28"/>
  <c r="B16" i="24"/>
  <c r="C16" i="24" s="1"/>
  <c r="C15" i="24"/>
  <c r="B17" i="24" l="1"/>
  <c r="B18" i="24" l="1"/>
  <c r="C18" i="24" s="1"/>
  <c r="C17" i="24"/>
  <c r="B19" i="24" l="1"/>
  <c r="B20" i="24" l="1"/>
  <c r="C20" i="24" s="1"/>
  <c r="C19" i="24"/>
  <c r="B21" i="24" l="1"/>
  <c r="C21" i="24" s="1"/>
  <c r="B22" i="24" l="1"/>
  <c r="C22" i="24" s="1"/>
  <c r="B23" i="24" l="1"/>
  <c r="C23" i="24" s="1"/>
  <c r="B24" i="24" l="1"/>
  <c r="C24" i="24" l="1"/>
  <c r="F16" i="4" l="1"/>
  <c r="D49" i="28" s="1"/>
  <c r="F17" i="4"/>
  <c r="D50" i="28" s="1"/>
  <c r="C61" i="28" l="1"/>
  <c r="A50" i="28"/>
  <c r="A49" i="28"/>
  <c r="A2" i="24"/>
  <c r="A3" i="24"/>
  <c r="A1" i="24"/>
  <c r="F19" i="4"/>
  <c r="D52" i="28" s="1"/>
  <c r="F18" i="4"/>
  <c r="D51" i="28" s="1"/>
  <c r="F25" i="4" l="1"/>
  <c r="D55" i="28" s="1"/>
  <c r="F24" i="4"/>
  <c r="D54" i="28" s="1"/>
  <c r="F14" i="4"/>
  <c r="D47" i="28" s="1"/>
  <c r="F20" i="4"/>
  <c r="D53" i="28" s="1"/>
  <c r="F15" i="4"/>
  <c r="D48" i="28" s="1"/>
  <c r="F51" i="28" l="1"/>
  <c r="F53" i="28"/>
  <c r="A53" i="28"/>
  <c r="A54" i="28"/>
  <c r="F54" i="28"/>
  <c r="F55" i="28"/>
  <c r="A55" i="28"/>
  <c r="F52" i="28"/>
  <c r="A52" i="28"/>
  <c r="A56" i="28"/>
  <c r="A47" i="28"/>
  <c r="F57" i="28"/>
  <c r="F56" i="28"/>
  <c r="F47" i="28"/>
  <c r="A46" i="28"/>
  <c r="F46" i="28"/>
  <c r="F50" i="28"/>
  <c r="F49" i="28"/>
  <c r="A48" i="28"/>
  <c r="F48" i="28"/>
  <c r="A51" i="28"/>
  <c r="E16" i="23"/>
  <c r="D16" i="23"/>
  <c r="E15" i="23"/>
  <c r="D15" i="23"/>
  <c r="E14" i="23"/>
  <c r="D14" i="23"/>
  <c r="E13" i="23"/>
  <c r="D13" i="23"/>
  <c r="G12" i="23"/>
  <c r="E12" i="23"/>
  <c r="D12" i="23"/>
  <c r="G11" i="23"/>
  <c r="E11" i="23"/>
  <c r="D11" i="23"/>
  <c r="G10" i="23"/>
  <c r="E10" i="23"/>
  <c r="D10" i="23"/>
  <c r="G9" i="23"/>
  <c r="E9" i="23"/>
  <c r="D9" i="23"/>
  <c r="A3" i="23"/>
  <c r="B108" i="28" l="1"/>
  <c r="B72" i="28" s="1"/>
  <c r="D115" i="28"/>
  <c r="D79" i="28" s="1"/>
  <c r="D114" i="28"/>
  <c r="D108" i="28"/>
  <c r="B117" i="28"/>
  <c r="D109" i="28"/>
  <c r="B116" i="28"/>
  <c r="D112" i="28"/>
  <c r="D116" i="28"/>
  <c r="D110" i="28"/>
  <c r="D107" i="28"/>
  <c r="D113" i="28"/>
  <c r="B107" i="28"/>
  <c r="B71" i="28" s="1"/>
  <c r="D117" i="28"/>
  <c r="D111" i="28"/>
  <c r="D12" i="19"/>
  <c r="D13" i="19"/>
  <c r="D77" i="28" l="1"/>
  <c r="D71" i="28"/>
  <c r="D119" i="28"/>
  <c r="C115" i="28" s="1"/>
  <c r="D72" i="28"/>
  <c r="D74" i="28"/>
  <c r="D75" i="28"/>
  <c r="D76" i="28"/>
  <c r="D78" i="28"/>
  <c r="D73" i="28"/>
  <c r="E12" i="19"/>
  <c r="F12" i="19"/>
  <c r="E13" i="19"/>
  <c r="D14" i="19"/>
  <c r="E14" i="19"/>
  <c r="D15" i="19"/>
  <c r="E15" i="19"/>
  <c r="D16" i="19"/>
  <c r="E16" i="19"/>
  <c r="C108" i="28" l="1"/>
  <c r="C107" i="28"/>
  <c r="C114" i="28"/>
  <c r="C74" i="28"/>
  <c r="C73" i="28"/>
  <c r="C112" i="28"/>
  <c r="C77" i="28"/>
  <c r="C76" i="28"/>
  <c r="C71" i="28"/>
  <c r="C79" i="28"/>
  <c r="C78" i="28"/>
  <c r="C72" i="28"/>
  <c r="C111" i="28"/>
  <c r="C75" i="28"/>
  <c r="C109" i="28"/>
  <c r="C110" i="28"/>
  <c r="C113" i="28"/>
  <c r="C119" i="28" l="1"/>
  <c r="F11" i="19"/>
  <c r="F10" i="19"/>
  <c r="F9" i="19"/>
  <c r="B25" i="4" l="1"/>
  <c r="B55" i="28" s="1"/>
  <c r="B109" i="28" s="1"/>
  <c r="B73" i="28" s="1"/>
  <c r="B24" i="4" l="1"/>
  <c r="B54" i="28" s="1"/>
  <c r="B113" i="28" s="1"/>
  <c r="B77" i="28" s="1"/>
  <c r="B15" i="4"/>
  <c r="B48" i="28" s="1"/>
  <c r="B110" i="28" s="1"/>
  <c r="B74" i="28" s="1"/>
  <c r="B16" i="4"/>
  <c r="B49" i="28" s="1"/>
  <c r="B17" i="4"/>
  <c r="B50" i="28" s="1"/>
  <c r="B18" i="4"/>
  <c r="B51" i="28" s="1"/>
  <c r="B112" i="28" s="1"/>
  <c r="B76" i="28" s="1"/>
  <c r="B19" i="4"/>
  <c r="B52" i="28" s="1"/>
  <c r="B115" i="28" s="1"/>
  <c r="B79" i="28" s="1"/>
  <c r="B20" i="4"/>
  <c r="B53" i="28" s="1"/>
  <c r="B114" i="28" s="1"/>
  <c r="B78" i="28" s="1"/>
  <c r="B14" i="4"/>
  <c r="B47" i="28" s="1"/>
  <c r="B111" i="28" s="1"/>
  <c r="B75" i="28" s="1"/>
  <c r="A2" i="18" l="1"/>
  <c r="A3" i="18"/>
  <c r="A10" i="20" l="1"/>
  <c r="A11" i="20" s="1"/>
  <c r="A12" i="20" s="1"/>
  <c r="A13" i="20" s="1"/>
  <c r="A14" i="20" s="1"/>
  <c r="A15" i="20" s="1"/>
  <c r="A16" i="20" s="1"/>
  <c r="A17" i="20" s="1"/>
  <c r="A18" i="20" s="1"/>
  <c r="A19" i="20" s="1"/>
  <c r="A20" i="20" s="1"/>
  <c r="E10" i="19"/>
  <c r="E11" i="19"/>
  <c r="E9" i="19"/>
  <c r="D11" i="19"/>
  <c r="D10" i="19"/>
  <c r="A3" i="19"/>
  <c r="A9" i="10"/>
  <c r="A17" i="10"/>
  <c r="B23" i="10"/>
  <c r="D9" i="19"/>
  <c r="A14" i="10"/>
  <c r="A21" i="10"/>
  <c r="A20" i="10"/>
  <c r="B21" i="10"/>
  <c r="B20" i="10"/>
  <c r="A2" i="11"/>
  <c r="A21" i="11"/>
  <c r="A22" i="11" s="1"/>
  <c r="A23" i="11" s="1"/>
  <c r="A24" i="11" s="1"/>
  <c r="A25" i="11" s="1"/>
  <c r="A26" i="11" s="1"/>
  <c r="A27" i="11" s="1"/>
  <c r="A28" i="11" s="1"/>
  <c r="A29" i="11" s="1"/>
  <c r="A30" i="11" s="1"/>
  <c r="A31" i="11" s="1"/>
  <c r="A32" i="11" s="1"/>
  <c r="A33" i="11" s="1"/>
  <c r="A34" i="11" s="1"/>
  <c r="A36" i="11" s="1"/>
  <c r="A37" i="11" s="1"/>
  <c r="A38" i="11" s="1"/>
  <c r="A16" i="10"/>
  <c r="A13" i="10"/>
  <c r="A12" i="10"/>
  <c r="A11" i="10"/>
  <c r="A3" i="5"/>
  <c r="A3" i="1"/>
  <c r="A3" i="3"/>
  <c r="B11" i="10"/>
  <c r="B10" i="10"/>
  <c r="A10" i="10"/>
  <c r="A2" i="5"/>
  <c r="A2" i="1"/>
  <c r="A2" i="3"/>
  <c r="G26" i="4"/>
  <c r="F26" i="4"/>
  <c r="E26" i="4"/>
  <c r="G21" i="4"/>
  <c r="F21" i="4" l="1"/>
  <c r="F32" i="4" s="1"/>
  <c r="G32" i="4"/>
  <c r="D11" i="4"/>
  <c r="C7" i="28" l="1"/>
  <c r="F36" i="4"/>
  <c r="B7" i="28" l="1"/>
  <c r="C3" i="29"/>
  <c r="C59" i="28" l="1"/>
  <c r="B59" i="28" s="1"/>
  <c r="B61" i="28" s="1"/>
  <c r="F40" i="4"/>
  <c r="D7" i="28"/>
  <c r="D14" i="28"/>
  <c r="D17" i="28"/>
  <c r="E17" i="28" s="1"/>
  <c r="D16" i="28"/>
  <c r="E16" i="28" s="1"/>
  <c r="D15" i="28"/>
  <c r="E15" i="28" s="1"/>
  <c r="D34" i="28" l="1"/>
  <c r="E14" i="28"/>
  <c r="B25" i="24"/>
  <c r="E34" i="28" l="1"/>
  <c r="B26" i="24"/>
  <c r="C25" i="24"/>
  <c r="C26" i="24" l="1"/>
  <c r="B27" i="24"/>
  <c r="C27" i="24" l="1"/>
  <c r="B28" i="24"/>
  <c r="C28" i="24" l="1"/>
  <c r="B29" i="24"/>
  <c r="C29" i="24" s="1"/>
  <c r="B30" i="24" l="1"/>
  <c r="C30" i="24" s="1"/>
  <c r="B31" i="24" l="1"/>
  <c r="C31" i="24" s="1"/>
  <c r="B32" i="24" l="1"/>
  <c r="C32" i="24" s="1"/>
  <c r="B33" i="24" l="1"/>
  <c r="C33" i="24" s="1"/>
  <c r="B34" i="24" l="1"/>
  <c r="C34" i="24" s="1"/>
  <c r="B35" i="24" l="1"/>
  <c r="C35" i="24" s="1"/>
  <c r="B36" i="24" l="1"/>
  <c r="C36" i="24" s="1"/>
  <c r="B37" i="24" l="1"/>
  <c r="C37" i="24" s="1"/>
  <c r="B38" i="24" l="1"/>
  <c r="C38" i="24" s="1"/>
  <c r="B39" i="24" l="1"/>
  <c r="C39" i="24" s="1"/>
  <c r="B40" i="24" l="1"/>
  <c r="C40" i="24" s="1"/>
  <c r="B41" i="24" l="1"/>
  <c r="C41" i="24" s="1"/>
  <c r="B42" i="24" l="1"/>
  <c r="C42" i="24" s="1"/>
  <c r="B43" i="24" l="1"/>
  <c r="C43" i="24" s="1"/>
  <c r="B44" i="24" l="1"/>
  <c r="C44" i="24" s="1"/>
  <c r="B45" i="24" l="1"/>
  <c r="C45" i="24" s="1"/>
  <c r="B46" i="24" l="1"/>
  <c r="C46" i="24" s="1"/>
  <c r="B47" i="24" l="1"/>
  <c r="C47" i="24" s="1"/>
  <c r="B48" i="24" l="1"/>
  <c r="C48" i="24" s="1"/>
  <c r="B49" i="24" l="1"/>
  <c r="C49" i="24" s="1"/>
  <c r="B50" i="24" l="1"/>
  <c r="C50" i="24" s="1"/>
  <c r="B51" i="24" l="1"/>
  <c r="C51" i="24" s="1"/>
  <c r="B52" i="24" l="1"/>
  <c r="C52" i="24" s="1"/>
  <c r="B53" i="24" l="1"/>
  <c r="C53" i="24" s="1"/>
  <c r="B54" i="24" l="1"/>
  <c r="C54" i="24" s="1"/>
  <c r="B55" i="24" l="1"/>
  <c r="C55" i="24" s="1"/>
  <c r="B56" i="24" l="1"/>
  <c r="C56" i="24" s="1"/>
  <c r="B57" i="24" l="1"/>
  <c r="C57" i="24" s="1"/>
  <c r="B58" i="24" l="1"/>
  <c r="C58" i="24" s="1"/>
  <c r="B59" i="24" l="1"/>
  <c r="C59" i="24" s="1"/>
  <c r="B60" i="24" l="1"/>
  <c r="C60" i="24" s="1"/>
  <c r="B61" i="24" l="1"/>
  <c r="C61" i="24" s="1"/>
  <c r="B62" i="24" l="1"/>
  <c r="C62" i="24" s="1"/>
  <c r="B63" i="24" l="1"/>
  <c r="C63" i="24" s="1"/>
  <c r="B64" i="24" l="1"/>
  <c r="C64" i="24" s="1"/>
  <c r="B65" i="24" l="1"/>
  <c r="C65" i="24" s="1"/>
  <c r="B66" i="24" l="1"/>
  <c r="C66" i="24" s="1"/>
  <c r="B67" i="24" l="1"/>
  <c r="C67" i="24" s="1"/>
  <c r="B68" i="24" l="1"/>
  <c r="C68" i="24" s="1"/>
  <c r="B69" i="24" l="1"/>
  <c r="C69" i="24" s="1"/>
  <c r="B70" i="24" l="1"/>
  <c r="C70" i="24" s="1"/>
  <c r="B71" i="24" l="1"/>
  <c r="C71" i="24" s="1"/>
  <c r="B72" i="24" l="1"/>
  <c r="C72" i="24" s="1"/>
  <c r="B73" i="24" l="1"/>
  <c r="C73" i="24" s="1"/>
  <c r="B74" i="24" l="1"/>
  <c r="C74" i="24" s="1"/>
  <c r="B75" i="24" l="1"/>
  <c r="C75" i="24" s="1"/>
  <c r="B76" i="24" l="1"/>
  <c r="C76" i="24" s="1"/>
  <c r="A69" i="24" s="1"/>
  <c r="A67" i="24" l="1"/>
  <c r="A58" i="24"/>
  <c r="A53" i="24"/>
  <c r="A44" i="24"/>
  <c r="A35" i="24"/>
  <c r="A21" i="24"/>
  <c r="A24" i="24"/>
  <c r="A76" i="24"/>
  <c r="A75" i="24"/>
  <c r="A68" i="24"/>
  <c r="A60" i="24"/>
  <c r="A59" i="24"/>
  <c r="A52" i="24"/>
  <c r="A51" i="24"/>
  <c r="A48" i="24"/>
  <c r="A40" i="24"/>
  <c r="A38" i="24"/>
  <c r="A34" i="24"/>
  <c r="A30" i="24"/>
  <c r="A29" i="24"/>
  <c r="A10" i="24"/>
  <c r="A16" i="24"/>
  <c r="A12" i="24"/>
  <c r="A25" i="24"/>
  <c r="A72" i="24"/>
  <c r="A70" i="24"/>
  <c r="A63" i="24"/>
  <c r="A57" i="24"/>
  <c r="A45" i="24"/>
  <c r="A41" i="24"/>
  <c r="A31" i="24"/>
  <c r="A26" i="24"/>
  <c r="A23" i="24"/>
  <c r="A27" i="24"/>
  <c r="A71" i="24"/>
  <c r="A64" i="24"/>
  <c r="A61" i="24"/>
  <c r="A55" i="24"/>
  <c r="A54" i="24"/>
  <c r="A50" i="24"/>
  <c r="A47" i="24"/>
  <c r="A43" i="24"/>
  <c r="A39" i="24"/>
  <c r="A28" i="24"/>
  <c r="A33" i="24"/>
  <c r="A20" i="24"/>
  <c r="A11" i="24"/>
  <c r="A19" i="24"/>
  <c r="A9" i="24"/>
  <c r="A18" i="24"/>
  <c r="A73" i="24"/>
  <c r="A65" i="24"/>
  <c r="A66" i="24"/>
  <c r="A62" i="24"/>
  <c r="A56" i="24"/>
  <c r="A49" i="24"/>
  <c r="A46" i="24"/>
  <c r="A42" i="24"/>
  <c r="A37" i="24"/>
  <c r="A36" i="24"/>
  <c r="A32" i="24"/>
  <c r="A15" i="24"/>
  <c r="A13" i="24"/>
  <c r="A22" i="24"/>
  <c r="A8" i="24"/>
  <c r="A17" i="24"/>
  <c r="A14" i="24"/>
  <c r="A74" i="24"/>
  <c r="D142" i="28" l="1"/>
  <c r="D98" i="28" s="1"/>
  <c r="D143" i="28"/>
  <c r="D99" i="28" s="1"/>
  <c r="D139" i="28"/>
  <c r="D95" i="28" s="1"/>
  <c r="D126" i="28"/>
  <c r="D82" i="28" s="1"/>
  <c r="D135" i="28"/>
  <c r="D91" i="28" s="1"/>
  <c r="D131" i="28"/>
  <c r="D87" i="28" s="1"/>
  <c r="D133" i="28"/>
  <c r="D89" i="28" s="1"/>
  <c r="D127" i="28"/>
  <c r="D83" i="28" s="1"/>
  <c r="D124" i="28"/>
  <c r="D80" i="28" s="1"/>
  <c r="D136" i="28"/>
  <c r="D92" i="28" s="1"/>
  <c r="D132" i="28"/>
  <c r="D88" i="28" s="1"/>
  <c r="D145" i="28"/>
  <c r="D101" i="28" s="1"/>
  <c r="D134" i="28"/>
  <c r="D90" i="28" s="1"/>
  <c r="D138" i="28"/>
  <c r="D94" i="28" s="1"/>
  <c r="D140" i="28"/>
  <c r="D96" i="28" s="1"/>
  <c r="D137" i="28"/>
  <c r="D93" i="28" s="1"/>
  <c r="D141" i="28"/>
  <c r="D97" i="28" s="1"/>
  <c r="D130" i="28"/>
  <c r="D86" i="28" s="1"/>
  <c r="D144" i="28"/>
  <c r="D100" i="28" s="1"/>
  <c r="D125" i="28"/>
  <c r="D81" i="28" s="1"/>
  <c r="D129" i="28"/>
  <c r="D85" i="28" s="1"/>
  <c r="D128" i="28"/>
  <c r="D84" i="28" s="1"/>
  <c r="B143" i="28"/>
  <c r="B128" i="28"/>
  <c r="B139" i="28"/>
  <c r="B135" i="28"/>
  <c r="B131" i="28"/>
  <c r="B124" i="28"/>
  <c r="B127" i="28"/>
  <c r="B145" i="28"/>
  <c r="B142" i="28"/>
  <c r="B134" i="28"/>
  <c r="B141" i="28"/>
  <c r="B137" i="28"/>
  <c r="B133" i="28"/>
  <c r="B129" i="28"/>
  <c r="B126" i="28"/>
  <c r="B144" i="28"/>
  <c r="B140" i="28"/>
  <c r="B136" i="28"/>
  <c r="B132" i="28"/>
  <c r="B125" i="28"/>
  <c r="B138" i="28"/>
  <c r="B130" i="28"/>
  <c r="C85" i="28" l="1"/>
  <c r="C145" i="28"/>
  <c r="B101" i="28"/>
  <c r="C95" i="28"/>
  <c r="C84" i="28"/>
  <c r="B83" i="28"/>
  <c r="C127" i="28"/>
  <c r="C143" i="28"/>
  <c r="B99" i="28"/>
  <c r="C88" i="28"/>
  <c r="C139" i="28"/>
  <c r="B95" i="28"/>
  <c r="C80" i="28"/>
  <c r="B96" i="28"/>
  <c r="C140" i="28"/>
  <c r="B82" i="28"/>
  <c r="C126" i="28"/>
  <c r="C134" i="28"/>
  <c r="B90" i="28"/>
  <c r="C124" i="28"/>
  <c r="B80" i="28"/>
  <c r="C87" i="28"/>
  <c r="C93" i="28"/>
  <c r="C99" i="28"/>
  <c r="C129" i="28"/>
  <c r="B85" i="28"/>
  <c r="C142" i="28"/>
  <c r="B98" i="28"/>
  <c r="C83" i="28"/>
  <c r="C91" i="28"/>
  <c r="C100" i="28"/>
  <c r="C81" i="28"/>
  <c r="B89" i="28"/>
  <c r="C133" i="28"/>
  <c r="C131" i="28"/>
  <c r="B87" i="28"/>
  <c r="B86" i="28"/>
  <c r="C130" i="28"/>
  <c r="C137" i="28"/>
  <c r="B93" i="28"/>
  <c r="C135" i="28"/>
  <c r="B91" i="28"/>
  <c r="B94" i="28"/>
  <c r="C138" i="28"/>
  <c r="B97" i="28"/>
  <c r="C141" i="28"/>
  <c r="C86" i="28"/>
  <c r="B81" i="28"/>
  <c r="C125" i="28"/>
  <c r="C92" i="28"/>
  <c r="C82" i="28"/>
  <c r="C90" i="28"/>
  <c r="C98" i="28"/>
  <c r="C132" i="28"/>
  <c r="B88" i="28"/>
  <c r="C96" i="28"/>
  <c r="C97" i="28"/>
  <c r="C94" i="28"/>
  <c r="C136" i="28"/>
  <c r="B92" i="28"/>
  <c r="B100" i="28"/>
  <c r="C144" i="28"/>
  <c r="C89" i="28"/>
  <c r="C101" i="28"/>
  <c r="C128" i="28"/>
  <c r="B8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Beaulieu, Richard</author>
  </authors>
  <commentList>
    <comment ref="D14" authorId="0" shapeId="0" xr:uid="{00000000-0006-0000-0B00-000001000000}">
      <text>
        <r>
          <rPr>
            <b/>
            <sz val="9"/>
            <color indexed="81"/>
            <rFont val="Tahoma"/>
            <family val="2"/>
          </rPr>
          <t>FACS:</t>
        </r>
        <r>
          <rPr>
            <sz val="9"/>
            <color indexed="81"/>
            <rFont val="Tahoma"/>
            <family val="2"/>
          </rPr>
          <t xml:space="preserve">
Select the trend to be used for the trending analysis.</t>
        </r>
      </text>
    </comment>
  </commentList>
</comments>
</file>

<file path=xl/sharedStrings.xml><?xml version="1.0" encoding="utf-8"?>
<sst xmlns="http://schemas.openxmlformats.org/spreadsheetml/2006/main" count="871" uniqueCount="573">
  <si>
    <t>Line Item #</t>
  </si>
  <si>
    <t>Vendor</t>
  </si>
  <si>
    <t>Expense Description</t>
  </si>
  <si>
    <t>Date of Invoice</t>
  </si>
  <si>
    <t>Invoice #</t>
  </si>
  <si>
    <t>Invoice Amount</t>
  </si>
  <si>
    <t>Insurance Company</t>
  </si>
  <si>
    <t>Submitted to Insurance?</t>
  </si>
  <si>
    <t>Date of Expense</t>
  </si>
  <si>
    <t>PO</t>
  </si>
  <si>
    <t>Coveware</t>
  </si>
  <si>
    <t>Ransom Payment</t>
  </si>
  <si>
    <t>Slait Consulting</t>
  </si>
  <si>
    <t>Additional IT storage to save a copy of all systems as-is for forensic purposes</t>
  </si>
  <si>
    <t>FireEye</t>
  </si>
  <si>
    <t>IT Resources</t>
  </si>
  <si>
    <t>Additional IT resources to help decrypt and clear systems and servers</t>
  </si>
  <si>
    <t>Concur</t>
  </si>
  <si>
    <t>Dayforce</t>
  </si>
  <si>
    <t>Incremental Labor Expenses for DCs</t>
  </si>
  <si>
    <t>Crowdstrike</t>
  </si>
  <si>
    <t>Professional services</t>
  </si>
  <si>
    <t>Services to help clear servers/computers and deploy anti-virus software</t>
  </si>
  <si>
    <t>CDW Direct</t>
  </si>
  <si>
    <t>Laptops to replace infected units too corrupted to be recovered</t>
  </si>
  <si>
    <t>Tempus Technologies</t>
  </si>
  <si>
    <t>Credit Card Acceptance Key Pads</t>
  </si>
  <si>
    <t>Order of credit card acceptance key pads for corporate phone bank to allow us to take payment from stores while their computers were down</t>
  </si>
  <si>
    <t>New laptop docks to replace older units that aren't compatible with the new CDW laptops</t>
  </si>
  <si>
    <t>3 Year hardware service packages</t>
  </si>
  <si>
    <t>50 Hard Drives</t>
  </si>
  <si>
    <t>10 Laptops</t>
  </si>
  <si>
    <t>75 Hard Drives</t>
  </si>
  <si>
    <t>20 Hard Drives</t>
  </si>
  <si>
    <t>New hard drives to be configured and swapped  with existing encrypted hard drives on user desktop computers or laptops</t>
  </si>
  <si>
    <t>48 Laptops Shipped (of 75 ordered)</t>
  </si>
  <si>
    <t>20 Laptop Power Adaptors</t>
  </si>
  <si>
    <t>Laptop power adaptors for new laptops</t>
  </si>
  <si>
    <t>105 Laptop Docks</t>
  </si>
  <si>
    <t>10 Laptops Shipped (of 20 ordered)</t>
  </si>
  <si>
    <t>27 Laptops shipped (of 75 ordered)</t>
  </si>
  <si>
    <t>Legal Services</t>
  </si>
  <si>
    <t>Edelman</t>
  </si>
  <si>
    <t>FedEx</t>
  </si>
  <si>
    <t>ABS/E-Plus</t>
  </si>
  <si>
    <t>Marsh Consulting</t>
  </si>
  <si>
    <t>Forensic Accounting Services</t>
  </si>
  <si>
    <t>Mandiant</t>
  </si>
  <si>
    <t>Shipping costs for new computers to stores and return of unuseable computers</t>
  </si>
  <si>
    <t>Forensic IT Services</t>
  </si>
  <si>
    <t>Wire Fees</t>
  </si>
  <si>
    <t>Fees to wire money to critical vendors when check processing wasn't available</t>
  </si>
  <si>
    <t>Bank of America</t>
  </si>
  <si>
    <t>OneSimplePlan</t>
  </si>
  <si>
    <t>Communications Crisis Counsel and Issues Management</t>
  </si>
  <si>
    <t>Public relations support during the incident</t>
  </si>
  <si>
    <t>Ernst &amp; Young Extra Audit Fees</t>
  </si>
  <si>
    <t>Credit Card Fees</t>
  </si>
  <si>
    <t>Shipping expense for laptop being overnighted for cleaning</t>
  </si>
  <si>
    <t>Category</t>
  </si>
  <si>
    <t>Legal</t>
  </si>
  <si>
    <t>Loss Summary</t>
  </si>
  <si>
    <t>Loss Amount</t>
  </si>
  <si>
    <t>Description</t>
  </si>
  <si>
    <t>Estimate</t>
  </si>
  <si>
    <t>Incurred to Date</t>
  </si>
  <si>
    <t>Agreed to Date</t>
  </si>
  <si>
    <t>Vendor Expense</t>
  </si>
  <si>
    <t>Investigation / Forensics</t>
  </si>
  <si>
    <t>TBD</t>
  </si>
  <si>
    <t>Credit Monitoring</t>
  </si>
  <si>
    <t>Customer Relations</t>
  </si>
  <si>
    <t>Public Relations</t>
  </si>
  <si>
    <t>Claim Preparation</t>
  </si>
  <si>
    <t>Subtotal</t>
  </si>
  <si>
    <t>Extra Expense</t>
  </si>
  <si>
    <t>Increased Support Existing Vendors</t>
  </si>
  <si>
    <t>TOTAL LOSS</t>
  </si>
  <si>
    <t>Net Loss</t>
  </si>
  <si>
    <t>Internal Labor Costs Analysis</t>
  </si>
  <si>
    <t>Additional storage in data center</t>
  </si>
  <si>
    <t>Incremental travel expense</t>
  </si>
  <si>
    <t>Claim Category</t>
  </si>
  <si>
    <t>Baker Hostetler</t>
  </si>
  <si>
    <t>Country</t>
  </si>
  <si>
    <t>Services Provided</t>
  </si>
  <si>
    <t>Estimated</t>
  </si>
  <si>
    <t>Actual</t>
  </si>
  <si>
    <t>Law Firm</t>
  </si>
  <si>
    <t>Schedule</t>
  </si>
  <si>
    <t>Revenues:</t>
  </si>
  <si>
    <t>Gross Profit</t>
  </si>
  <si>
    <t>Reference</t>
  </si>
  <si>
    <t>Planned</t>
  </si>
  <si>
    <t>Claim</t>
  </si>
  <si>
    <t>Saved Continuing Expenses</t>
  </si>
  <si>
    <t>Business Interruption</t>
  </si>
  <si>
    <t>Lost Gross Profit</t>
  </si>
  <si>
    <t>incremental T&amp;E costs to send Employees out to Pomona 2 days early to support IT Ops during the outage</t>
  </si>
  <si>
    <t>Total Claim</t>
  </si>
  <si>
    <t>Less Non-Continuing Expenses:</t>
  </si>
  <si>
    <t>Regular Hours</t>
  </si>
  <si>
    <t>OT Hours</t>
  </si>
  <si>
    <t>Total</t>
  </si>
  <si>
    <t>Name</t>
  </si>
  <si>
    <t>Department</t>
  </si>
  <si>
    <t>Title</t>
  </si>
  <si>
    <t>Description of Work Performed</t>
  </si>
  <si>
    <t>Date</t>
  </si>
  <si>
    <t># of Hours</t>
  </si>
  <si>
    <t>Hourly Rate</t>
  </si>
  <si>
    <t>Amount</t>
  </si>
  <si>
    <t>Legal Invoices</t>
  </si>
  <si>
    <t>Incident Response Vendor Tracking</t>
  </si>
  <si>
    <t>Requested Information:</t>
  </si>
  <si>
    <t>Response:</t>
  </si>
  <si>
    <t>Rqt
Nbr</t>
  </si>
  <si>
    <t>Description of Request</t>
  </si>
  <si>
    <t>Source 
(Individual Responsible)</t>
  </si>
  <si>
    <t>Date
Provided</t>
  </si>
  <si>
    <t>Status</t>
  </si>
  <si>
    <t>Comments</t>
  </si>
  <si>
    <t>Addt'l Action</t>
  </si>
  <si>
    <t>Information Requests: Documents</t>
  </si>
  <si>
    <t>General</t>
  </si>
  <si>
    <t>Documented Timeline of Events</t>
  </si>
  <si>
    <t>Copy of General Ledger Loss Account - Detailed by Individual Charges</t>
  </si>
  <si>
    <t>Direct - 3rd Party (Breach) Costs</t>
  </si>
  <si>
    <t>Statement of  Work (SOW / Contract) &amp; Cost Estimates - Forensic IT Firms
(Note: SOW should have detailed description for work performed)</t>
  </si>
  <si>
    <t>Statement of  Work (SOW / Contract) &amp; Cost Estimates - Other IT Vendors
(Note: SOW should have detailed description for work performed)</t>
  </si>
  <si>
    <t>Statement of  Work (SOW / Contract) &amp; Cost Estimates - PR / Crisis Mgmt Firms
(Note: SOW should have detailed description for work performed)</t>
  </si>
  <si>
    <t>Statement of  Work (SOW / Contract) &amp; Cost Estimates - Breach Counsel
(Note: SOW should have detailed description for work performed)</t>
  </si>
  <si>
    <t>Estimates or POs - Any other incident /  breach response costs</t>
  </si>
  <si>
    <t>Invoices for Incurred Cost - Forensic IT Firms</t>
  </si>
  <si>
    <t>Invoices for Incurred Cost - Other IT Vendors</t>
  </si>
  <si>
    <t>Invoices for Incurred Cost - PR / Crisis Mgmt Firms</t>
  </si>
  <si>
    <t>Invoices for Incurred Cost - Breach Counsel</t>
  </si>
  <si>
    <t>Invoices Cost Incurred - Any other incident /  breach response costs</t>
  </si>
  <si>
    <t>Assets - Repair / Replace</t>
  </si>
  <si>
    <t>Listing of Costs Incurred for Assessment / Cleaning of any companies hardware / software assets - such as additional software</t>
  </si>
  <si>
    <t>Cost for any temporary rental of IT equipment</t>
  </si>
  <si>
    <t>Cost of rental of any data storage, storage systems, cloud storage, etc..</t>
  </si>
  <si>
    <t>Cost of any replacement of IT equipment due to corruption of the asset</t>
  </si>
  <si>
    <t>Employee expense reports and receipts for all loss related expenses</t>
  </si>
  <si>
    <t>Support for Ransom Payments, including final correspondence</t>
  </si>
  <si>
    <t>Support for any hard costs associated with communications expense (abnormal / "work-arounds")</t>
  </si>
  <si>
    <t>Actual Monthly financial reporting package used by management for the prior 24 months from the DOL.</t>
  </si>
  <si>
    <t>Specific documentation from impacted locations for delayed or lost sales. Include information for forecasted (planned) sales.  Forecast utilized should be prepared pre-loss.</t>
  </si>
  <si>
    <t>Provide classification of operating costs on monthly P&amp;L (Continuing vs. Non-Continuing)</t>
  </si>
  <si>
    <t>Detailed Monthly P&amp;L's in electronic format at appropriate level of granularity for base period and on-going through each subsequent month of the loss.</t>
  </si>
  <si>
    <t>Identify and provide background on any significant monthly variances between forecast and actual results in the base period results.</t>
  </si>
  <si>
    <t>Background of Loss</t>
  </si>
  <si>
    <t>Call to discuss in detail all impacted the revenues streams, and estimate the duration of loss period to support reserve estimates.</t>
  </si>
  <si>
    <t>Copies of Triggered Insurance Policies (i.e. Cyber, D&amp;O, E&amp;O)</t>
  </si>
  <si>
    <t>Advances Paid</t>
  </si>
  <si>
    <t>Net Loss Unpaid</t>
  </si>
  <si>
    <t>Legal services and guidance provided during the IT incident</t>
  </si>
  <si>
    <t>XX units, for new computers</t>
  </si>
  <si>
    <t>Additional 8 hours paid out to associates during the outage when there was no work. Overtime costs required to make up the work that would have otherwise not been scheduled for work:</t>
  </si>
  <si>
    <t>Deductible</t>
  </si>
  <si>
    <t>Organization</t>
  </si>
  <si>
    <t xml:space="preserve">Email </t>
  </si>
  <si>
    <t>Phone Number</t>
  </si>
  <si>
    <t>Role</t>
  </si>
  <si>
    <t>Mark Massey</t>
  </si>
  <si>
    <t>Managing Director</t>
  </si>
  <si>
    <t>mark.massey@marsh.com</t>
  </si>
  <si>
    <t>Marsh FACS Engagement Leader</t>
  </si>
  <si>
    <t>LEAD UNDERWRITER</t>
  </si>
  <si>
    <t>LEAD ADJUSTER</t>
  </si>
  <si>
    <t>PR &amp; Crisis Management</t>
  </si>
  <si>
    <t>Breach counsel</t>
  </si>
  <si>
    <t>Investigation &amp; Forensics</t>
  </si>
  <si>
    <t>Investigation/forensic firm</t>
  </si>
  <si>
    <t>Notification</t>
  </si>
  <si>
    <t xml:space="preserve">Identify Theft Protection Services </t>
  </si>
  <si>
    <t>ID theft and credit protection monitoring</t>
  </si>
  <si>
    <t>Electronic Data Restoration, Recreation, &amp; Recollection</t>
  </si>
  <si>
    <t>IT consultants</t>
  </si>
  <si>
    <t>Network Interruption Costs</t>
  </si>
  <si>
    <t>Hardware (PCs, servers, hard drives, etc.)</t>
  </si>
  <si>
    <t>Temporary workers</t>
  </si>
  <si>
    <t>Temporary data center costs</t>
  </si>
  <si>
    <t>Incremental financial statement audit fees</t>
  </si>
  <si>
    <t>Other misc. costs</t>
  </si>
  <si>
    <t>Internal Labor</t>
  </si>
  <si>
    <t>Cyber Extortion Costs</t>
  </si>
  <si>
    <t>Ransom payment</t>
  </si>
  <si>
    <t>Investigation costs</t>
  </si>
  <si>
    <t>Security &amp; Privacy Liability Costs</t>
  </si>
  <si>
    <t>Regulatory and Civil Fines</t>
  </si>
  <si>
    <t>Legal settlements</t>
  </si>
  <si>
    <t>Instructions: Please indicate if there is an expectation to incur costs in each category listed below.</t>
  </si>
  <si>
    <t>COST Likely</t>
  </si>
  <si>
    <t>Legal Firm Engaged</t>
  </si>
  <si>
    <t>Incident Response Costs</t>
  </si>
  <si>
    <t>General Legal counsel</t>
  </si>
  <si>
    <t>Public Relations firm</t>
  </si>
  <si>
    <t>Notification Vendor</t>
  </si>
  <si>
    <t>Law Firm Engaged</t>
  </si>
  <si>
    <t>Business Interruption - Earnings Loss</t>
  </si>
  <si>
    <t xml:space="preserve">        Hourly Labor</t>
  </si>
  <si>
    <t xml:space="preserve">       Salary Labor</t>
  </si>
  <si>
    <t>Payment Card Industry assessments</t>
  </si>
  <si>
    <t>Engagement Team - Roles and Responsibilities</t>
  </si>
  <si>
    <t>YES</t>
  </si>
  <si>
    <t>NO</t>
  </si>
  <si>
    <t>Client generated reports from their payroll system should contain descriptor fields above, and show calculation of hourly rates (plus benefits).</t>
  </si>
  <si>
    <t>Overtime rate calculations should be provided if OT is paid.</t>
  </si>
  <si>
    <t>Internal Labor Hourly Listing</t>
  </si>
  <si>
    <t>NOTE</t>
  </si>
  <si>
    <t>Business Interruption claim will not cover normal Payroll as part of the claim.  Payroll is recoverable to the extent the business suffers a consequential loss of revenues.</t>
  </si>
  <si>
    <t>Obtain Insurance Coverage Tower</t>
  </si>
  <si>
    <t>Where a tower of insurance coverage may exist get a copy of the tower and map out submissions by layer.</t>
  </si>
  <si>
    <t>Revenue Source</t>
  </si>
  <si>
    <t>Division</t>
  </si>
  <si>
    <t>Forensic Accounting and Claims</t>
  </si>
  <si>
    <t>Risk Management - US</t>
  </si>
  <si>
    <t>LEAD OUTSIDE COUNSEL - INSURER</t>
  </si>
  <si>
    <t>Cyber Loss Category Vendor Summary</t>
  </si>
  <si>
    <t>Hardware Vendor Purchases to support Investigation</t>
  </si>
  <si>
    <t>Software Vendors for rebuilding systems</t>
  </si>
  <si>
    <t>Employee expenses (Expense Reports)</t>
  </si>
  <si>
    <t xml:space="preserve">Consultant </t>
  </si>
  <si>
    <t>Document Relevant dates and activities</t>
  </si>
  <si>
    <t>DATE</t>
  </si>
  <si>
    <t>POSITION</t>
  </si>
  <si>
    <t>BASELINE</t>
  </si>
  <si>
    <t>Position Adjusted</t>
  </si>
  <si>
    <t>Date adjusted</t>
  </si>
  <si>
    <t>Milestone adjusted</t>
  </si>
  <si>
    <t/>
  </si>
  <si>
    <t>Employee Expense Reports</t>
  </si>
  <si>
    <t>Employee Name</t>
  </si>
  <si>
    <t>Expense Report Date</t>
  </si>
  <si>
    <t>Approved</t>
  </si>
  <si>
    <t>Supporting Receipts available</t>
  </si>
  <si>
    <t>Document Request List</t>
  </si>
  <si>
    <t>Item #</t>
  </si>
  <si>
    <t>Receipts Reviewed</t>
  </si>
  <si>
    <t>Note:  Revenue analysis is normally derived from a 1 to 2 year base period trend across primary company revenue sources.</t>
  </si>
  <si>
    <t>Business Interruption Summary</t>
  </si>
  <si>
    <t>Technology/Hardware Replacement</t>
  </si>
  <si>
    <t>Appendix 4</t>
  </si>
  <si>
    <t>Relevant Policy Terms</t>
  </si>
  <si>
    <t>Layer</t>
  </si>
  <si>
    <t>Overall Limit of Cyber Coverage</t>
  </si>
  <si>
    <t>Deductibles:</t>
  </si>
  <si>
    <t>2. Legal</t>
  </si>
  <si>
    <t>3. Other</t>
  </si>
  <si>
    <t>Drop Down List Categories - align to policy coverages</t>
  </si>
  <si>
    <t>Expense to Reduce the Loss</t>
  </si>
  <si>
    <t>3rd Party Liability Claims</t>
  </si>
  <si>
    <t>Accounting</t>
  </si>
  <si>
    <t>Date of Discovery</t>
  </si>
  <si>
    <t>1. Intro's</t>
  </si>
  <si>
    <t>a. Overtime for IT labor</t>
  </si>
  <si>
    <t>b. Overtime for Non-IT Labor</t>
  </si>
  <si>
    <t>b. Analytics to support detailed RFI</t>
  </si>
  <si>
    <t>2. Cyber Claim Overview</t>
  </si>
  <si>
    <t>a. Expected Revenue Impacts</t>
  </si>
  <si>
    <t>Item I - Capture IR Costs</t>
  </si>
  <si>
    <t>c. Capture all Incident Response vendor costs</t>
  </si>
  <si>
    <t>a. Claim Template/Structure</t>
  </si>
  <si>
    <t>Cyber Attack Timeline - Key Events - Initial Event Response</t>
  </si>
  <si>
    <t>Timeline of Key Events - Initial Event Response</t>
  </si>
  <si>
    <t>Timeline of Key Events - System Restoration</t>
  </si>
  <si>
    <t>Cyber Attack Timeline - Key Events - System Restoration</t>
  </si>
  <si>
    <t>Kick-off Meeting Agenda</t>
  </si>
  <si>
    <t>b. ShareFile Logistics</t>
  </si>
  <si>
    <t>Item II - Discuss BI Impact and Supporting Documentation</t>
  </si>
  <si>
    <t xml:space="preserve">Cyber Claim </t>
  </si>
  <si>
    <t>IT</t>
  </si>
  <si>
    <t>Vendor Ranking by $</t>
  </si>
  <si>
    <t>Underwriter</t>
  </si>
  <si>
    <t>Primary</t>
  </si>
  <si>
    <t>Estimated Loss</t>
  </si>
  <si>
    <t>Incurred To Date</t>
  </si>
  <si>
    <t>Sample Invoice Listing Only - Random Figures</t>
  </si>
  <si>
    <t>Cumulative</t>
  </si>
  <si>
    <t>Rank</t>
  </si>
  <si>
    <t>Johnson and Johnson</t>
  </si>
  <si>
    <t>Apple</t>
  </si>
  <si>
    <t>Etcetera</t>
  </si>
  <si>
    <t>Etcetera Etecetera</t>
  </si>
  <si>
    <t>Sentinel</t>
  </si>
  <si>
    <t>Stuff</t>
  </si>
  <si>
    <t>PWC</t>
  </si>
  <si>
    <t>Stuff 2</t>
  </si>
  <si>
    <t>Claim Distribution</t>
  </si>
  <si>
    <t>Incurred</t>
  </si>
  <si>
    <t>Total Incurred to Date</t>
  </si>
  <si>
    <t>Incurred Amount</t>
  </si>
  <si>
    <t>$ Amount</t>
  </si>
  <si>
    <t>Difference</t>
  </si>
  <si>
    <t>Amount Remaining</t>
  </si>
  <si>
    <t>Amount Exhausted</t>
  </si>
  <si>
    <t>Third Party Liability Tracker</t>
  </si>
  <si>
    <t>Claimant</t>
  </si>
  <si>
    <t>Claimant Counsel</t>
  </si>
  <si>
    <t>Cyber</t>
  </si>
  <si>
    <t>D&amp;O</t>
  </si>
  <si>
    <t>Amount Claimed</t>
  </si>
  <si>
    <t>Amount Offered</t>
  </si>
  <si>
    <t>Amount Accepted</t>
  </si>
  <si>
    <t>Insurer Approved</t>
  </si>
  <si>
    <t>Other</t>
  </si>
  <si>
    <t>Tower of Coverage Vs. Loss Incurred to Date</t>
  </si>
  <si>
    <t xml:space="preserve">% </t>
  </si>
  <si>
    <t>Net Claim Amount</t>
  </si>
  <si>
    <t>Policy Limit</t>
  </si>
  <si>
    <t>Full Cover %</t>
  </si>
  <si>
    <t>BreachRX</t>
  </si>
  <si>
    <t>Stuff 3</t>
  </si>
  <si>
    <t>Orrick</t>
  </si>
  <si>
    <t>K&amp;L Gates</t>
  </si>
  <si>
    <t>Debeviose</t>
  </si>
  <si>
    <t>King and Spalding</t>
  </si>
  <si>
    <t>Line of Coverage</t>
  </si>
  <si>
    <t>Response Vendor Spend</t>
  </si>
  <si>
    <t>3rd Party Claimant</t>
  </si>
  <si>
    <t>$Amount</t>
  </si>
  <si>
    <t>Potter LLP</t>
  </si>
  <si>
    <t>Baker LLP</t>
  </si>
  <si>
    <t>Driver LLP</t>
  </si>
  <si>
    <t>Candle LLP</t>
  </si>
  <si>
    <t>Butcher LLP</t>
  </si>
  <si>
    <t>Yes</t>
  </si>
  <si>
    <t>Tower Layer</t>
  </si>
  <si>
    <t>Row Labels</t>
  </si>
  <si>
    <t>Grand Total</t>
  </si>
  <si>
    <t>Sum of Amount Exhausted</t>
  </si>
  <si>
    <t>Column Labels</t>
  </si>
  <si>
    <t>% Recovery</t>
  </si>
  <si>
    <t>Recovery Event</t>
  </si>
  <si>
    <t>System Restored</t>
  </si>
  <si>
    <t>% Recovered</t>
  </si>
  <si>
    <t>Chart</t>
  </si>
  <si>
    <t>Vendor Distribution</t>
  </si>
  <si>
    <t>Dashboard</t>
  </si>
  <si>
    <t>Sum of $Amount</t>
  </si>
  <si>
    <t>Total Incurred Loss</t>
  </si>
  <si>
    <t>Claim Advocacy</t>
  </si>
  <si>
    <t>Claim Dist</t>
  </si>
  <si>
    <t xml:space="preserve"> Incurred Amount</t>
  </si>
  <si>
    <t>Random # if $ Amounts are Same</t>
  </si>
  <si>
    <t>GE</t>
  </si>
  <si>
    <t>Kellog</t>
  </si>
  <si>
    <t>Microsoft</t>
  </si>
  <si>
    <t>Chanel</t>
  </si>
  <si>
    <t>Verizon</t>
  </si>
  <si>
    <t>UBS</t>
  </si>
  <si>
    <t>Chase</t>
  </si>
  <si>
    <t>Key Bank</t>
  </si>
  <si>
    <t>Titleist</t>
  </si>
  <si>
    <t>Schedule Title</t>
  </si>
  <si>
    <t>Less: Retention</t>
  </si>
  <si>
    <t>RANK #</t>
  </si>
  <si>
    <t>Ref. No.</t>
  </si>
  <si>
    <t>Schedule Name</t>
  </si>
  <si>
    <t>Revenue Summary</t>
  </si>
  <si>
    <t>Unique Vendor</t>
  </si>
  <si>
    <t>Detailed listing of internal labor efforts utilized in recovery and remediation efforts
(Note: Include data points for Employee Name, Title, Date Worked, Standard Hours, OT Hours, Salary v. Hourly, Hourly Rate, Variable Fringes (may need to calculated), description of work performed, department)</t>
  </si>
  <si>
    <t>Extra Expense 
(Internal Costs)</t>
  </si>
  <si>
    <t>Claim Index</t>
  </si>
  <si>
    <t>3. RFI Discussion</t>
  </si>
  <si>
    <t>Loss Category</t>
  </si>
  <si>
    <t>Estimated Costs</t>
  </si>
  <si>
    <t>Marsh Comment</t>
  </si>
  <si>
    <t>SOW/ MSA Sent</t>
  </si>
  <si>
    <t>Underwriter Approve</t>
  </si>
  <si>
    <t>Vendor Summary Notes</t>
  </si>
  <si>
    <t>Existing Relationship?</t>
  </si>
  <si>
    <t>Paid</t>
  </si>
  <si>
    <t>Please ensure all SOW's provide sufficient detail</t>
  </si>
  <si>
    <t xml:space="preserve">System/Application impact </t>
  </si>
  <si>
    <t>DATE OF RECOVERY</t>
  </si>
  <si>
    <t>DAYS IMPACTED</t>
  </si>
  <si>
    <t>Operational Impact - Describe how system/application non availability impacts Operational Capabilities</t>
  </si>
  <si>
    <t>•The identity of the threat actor group including the group name, IP number and account address;</t>
  </si>
  <si>
    <t>•A copy of the ransom note and any communications with the threat actor;</t>
  </si>
  <si>
    <t>•Confirmation that insured has no specific reason(s) to suspect that the bad actors are involved in terrorist financing;</t>
  </si>
  <si>
    <t xml:space="preserve">•Confirmation that insured has no specific reason(s) to suspect that the bad actors are located in a country or part of an organization currently subject to sanctions by the United States of America, United Kingdom or the European Union; </t>
  </si>
  <si>
    <t xml:space="preserve">•Confirmation that relevant law enforcement agencies been informed of the ransom demand and no objections have been raised by those agencies.  </t>
  </si>
  <si>
    <t xml:space="preserve">•Confirmation of the source of the funds to pay the ransom. </t>
  </si>
  <si>
    <t>Other Notes</t>
  </si>
  <si>
    <r>
      <t>i)</t>
    </r>
    <r>
      <rPr>
        <sz val="7"/>
        <color theme="1"/>
        <rFont val="Times New Roman"/>
        <family val="1"/>
      </rPr>
      <t xml:space="preserve">               </t>
    </r>
    <r>
      <rPr>
        <sz val="11"/>
        <color theme="1"/>
        <rFont val="Arial"/>
        <family val="2"/>
      </rPr>
      <t>An overview of the work performed by each vendor;</t>
    </r>
  </si>
  <si>
    <r>
      <t>ii)</t>
    </r>
    <r>
      <rPr>
        <sz val="7"/>
        <color theme="1"/>
        <rFont val="Times New Roman"/>
        <family val="1"/>
      </rPr>
      <t xml:space="preserve">              </t>
    </r>
    <r>
      <rPr>
        <sz val="11"/>
        <color theme="1"/>
        <rFont val="Arial"/>
        <family val="2"/>
      </rPr>
      <t>How that work was made necessary “as a direct result of a Security Breach or System Failure;”</t>
    </r>
  </si>
  <si>
    <r>
      <t>iii)</t>
    </r>
    <r>
      <rPr>
        <sz val="7"/>
        <color theme="1"/>
        <rFont val="Times New Roman"/>
        <family val="1"/>
      </rPr>
      <t xml:space="preserve">             </t>
    </r>
    <r>
      <rPr>
        <sz val="11"/>
        <color theme="1"/>
        <rFont val="Arial"/>
        <family val="2"/>
      </rPr>
      <t xml:space="preserve">For each invoice involving consulting fees, please provide: </t>
    </r>
  </si>
  <si>
    <r>
      <t>·</t>
    </r>
    <r>
      <rPr>
        <sz val="7"/>
        <color theme="1"/>
        <rFont val="Times New Roman"/>
        <family val="1"/>
      </rPr>
      <t xml:space="preserve">       </t>
    </r>
    <r>
      <rPr>
        <sz val="11"/>
        <color theme="1"/>
        <rFont val="Arial"/>
        <family val="2"/>
      </rPr>
      <t>the specific tasks performed by each technician;</t>
    </r>
  </si>
  <si>
    <r>
      <t>·</t>
    </r>
    <r>
      <rPr>
        <sz val="7"/>
        <color theme="1"/>
        <rFont val="Times New Roman"/>
        <family val="1"/>
      </rPr>
      <t xml:space="preserve">       </t>
    </r>
    <r>
      <rPr>
        <sz val="11"/>
        <color theme="1"/>
        <rFont val="Arial"/>
        <family val="2"/>
      </rPr>
      <t>the number of technicians involved;</t>
    </r>
  </si>
  <si>
    <r>
      <t>·</t>
    </r>
    <r>
      <rPr>
        <sz val="7"/>
        <color rgb="FF000000"/>
        <rFont val="Times New Roman"/>
        <family val="1"/>
      </rPr>
      <t xml:space="preserve">       </t>
    </r>
    <r>
      <rPr>
        <sz val="12"/>
        <color rgb="FF000000"/>
        <rFont val="Arial"/>
        <family val="2"/>
        <scheme val="minor"/>
      </rPr>
      <t xml:space="preserve">the amount of time spent by each technician on each task; </t>
    </r>
  </si>
  <si>
    <r>
      <t>·</t>
    </r>
    <r>
      <rPr>
        <sz val="7"/>
        <color rgb="FF000000"/>
        <rFont val="Times New Roman"/>
        <family val="1"/>
      </rPr>
      <t xml:space="preserve">       </t>
    </r>
    <r>
      <rPr>
        <sz val="11"/>
        <color rgb="FF000000"/>
        <rFont val="Arial"/>
        <family val="2"/>
        <scheme val="minor"/>
      </rPr>
      <t xml:space="preserve">how technicians tracked their time for each task; and </t>
    </r>
  </si>
  <si>
    <r>
      <t>·</t>
    </r>
    <r>
      <rPr>
        <sz val="7"/>
        <color rgb="FF000000"/>
        <rFont val="Times New Roman"/>
        <family val="1"/>
      </rPr>
      <t xml:space="preserve">       </t>
    </r>
    <r>
      <rPr>
        <sz val="11"/>
        <color rgb="FF000000"/>
        <rFont val="Arial"/>
        <family val="2"/>
        <scheme val="minor"/>
      </rPr>
      <t xml:space="preserve">the hourly rate for work performed. </t>
    </r>
  </si>
  <si>
    <r>
      <t>·</t>
    </r>
    <r>
      <rPr>
        <sz val="7"/>
        <color rgb="FF000000"/>
        <rFont val="Times New Roman"/>
        <family val="1"/>
      </rPr>
      <t xml:space="preserve">       </t>
    </r>
    <r>
      <rPr>
        <sz val="12"/>
        <color rgb="FF000000"/>
        <rFont val="Arial"/>
        <family val="2"/>
        <scheme val="minor"/>
      </rPr>
      <t>The number of licenses purchased; and</t>
    </r>
  </si>
  <si>
    <r>
      <t>·</t>
    </r>
    <r>
      <rPr>
        <sz val="7"/>
        <color rgb="FF000000"/>
        <rFont val="Times New Roman"/>
        <family val="1"/>
      </rPr>
      <t xml:space="preserve">       </t>
    </r>
    <r>
      <rPr>
        <sz val="11"/>
        <color rgb="FF000000"/>
        <rFont val="Arial"/>
        <family val="2"/>
        <scheme val="minor"/>
      </rPr>
      <t>The duration of the licenses.</t>
    </r>
  </si>
  <si>
    <r>
      <t>iv)</t>
    </r>
    <r>
      <rPr>
        <sz val="7"/>
        <color rgb="FF000000"/>
        <rFont val="Times New Roman"/>
        <family val="1"/>
      </rPr>
      <t xml:space="preserve">             </t>
    </r>
    <r>
      <rPr>
        <sz val="11"/>
        <color rgb="FF000000"/>
        <rFont val="Arial"/>
        <family val="2"/>
        <scheme val="minor"/>
      </rPr>
      <t xml:space="preserve">For security software costs (i.e. Crowdstrike/Cloudflare fees), please specify: </t>
    </r>
  </si>
  <si>
    <t>How related to claim (See Note 1)
(ex: initial response, procurement, alternate supplier, labor)</t>
  </si>
  <si>
    <t>Note 1:</t>
  </si>
  <si>
    <t>For Each Relevant Vendor Engaged please provide:</t>
  </si>
  <si>
    <t xml:space="preserve">This should be provided in a written format as an addendum to this worksheet </t>
  </si>
  <si>
    <t>GL Account #</t>
  </si>
  <si>
    <t>GL Account Name</t>
  </si>
  <si>
    <t>Invoice Reference/Link</t>
  </si>
  <si>
    <t>PO Reference/Link</t>
  </si>
  <si>
    <t>SOW Reference/Link</t>
  </si>
  <si>
    <t>Gehl Foods</t>
  </si>
  <si>
    <t>International Paper</t>
  </si>
  <si>
    <t>Month</t>
  </si>
  <si>
    <t>VLOOKUP</t>
  </si>
  <si>
    <t>Year of 
Loss (-2)</t>
  </si>
  <si>
    <t>Year of 
Loss (-1)</t>
  </si>
  <si>
    <t>%</t>
  </si>
  <si>
    <t>Year of 
Loss</t>
  </si>
  <si>
    <t>Month 1</t>
  </si>
  <si>
    <t>Month 2</t>
  </si>
  <si>
    <t>Month 3</t>
  </si>
  <si>
    <t>Month 4</t>
  </si>
  <si>
    <t>Month 5</t>
  </si>
  <si>
    <t>Month 6</t>
  </si>
  <si>
    <t>Month 7</t>
  </si>
  <si>
    <t>Month 8</t>
  </si>
  <si>
    <t>Month 9</t>
  </si>
  <si>
    <t>Month 10</t>
  </si>
  <si>
    <t>Month 11</t>
  </si>
  <si>
    <t>Month 12</t>
  </si>
  <si>
    <t xml:space="preserve">Total </t>
  </si>
  <si>
    <t>Pre-Loss Trends:</t>
  </si>
  <si>
    <t>12 Month Trend</t>
  </si>
  <si>
    <t>9 Month Trend</t>
  </si>
  <si>
    <t>6 Month Trend</t>
  </si>
  <si>
    <t>3 Month Trend</t>
  </si>
  <si>
    <t>Total Sales</t>
  </si>
  <si>
    <t>Trend Sales</t>
  </si>
  <si>
    <t>Projected Sales</t>
  </si>
  <si>
    <t>Actual Sales</t>
  </si>
  <si>
    <t>Lost Sales</t>
  </si>
  <si>
    <t>Month/Year - Pre-Loss</t>
  </si>
  <si>
    <t>Pre-Loss Sales</t>
  </si>
  <si>
    <t>Month/Year</t>
  </si>
  <si>
    <t>Year of Loss</t>
  </si>
  <si>
    <t>Month 1 Pre-Loss</t>
  </si>
  <si>
    <t>Month 2 Pre-Loss</t>
  </si>
  <si>
    <t>Month 3 Pre-Loss</t>
  </si>
  <si>
    <t>Month 4 Pre-Loss</t>
  </si>
  <si>
    <t>Month 5 Pre-Loss</t>
  </si>
  <si>
    <t>Month 6 Pre-Loss</t>
  </si>
  <si>
    <t>Month 7 Pre-Loss</t>
  </si>
  <si>
    <t>Month 8 Pre-Loss</t>
  </si>
  <si>
    <t>Month 9 Pre-Loss</t>
  </si>
  <si>
    <t>Month 10 Pre-Loss</t>
  </si>
  <si>
    <t>Month 11 Pre-Loss</t>
  </si>
  <si>
    <t>Month 12 Pre-Loss</t>
  </si>
  <si>
    <t>Revenue Analysis Trending</t>
  </si>
  <si>
    <t>Claim Preparation Fees</t>
  </si>
  <si>
    <t>Invoice Date</t>
  </si>
  <si>
    <t>Period Covered</t>
  </si>
  <si>
    <t>Document Name</t>
  </si>
  <si>
    <t>Link</t>
  </si>
  <si>
    <t>Submission 1</t>
  </si>
  <si>
    <t>Submission 2</t>
  </si>
  <si>
    <t>Submission 3</t>
  </si>
  <si>
    <t>Submission 4</t>
  </si>
  <si>
    <t>Submission 5</t>
  </si>
  <si>
    <t>Submission 6</t>
  </si>
  <si>
    <t>Submission 7</t>
  </si>
  <si>
    <t>Submission 8</t>
  </si>
  <si>
    <t>Submission 9</t>
  </si>
  <si>
    <t>Aspen</t>
  </si>
  <si>
    <t>Brit</t>
  </si>
  <si>
    <t>Beazley</t>
  </si>
  <si>
    <t>Starr</t>
  </si>
  <si>
    <t>Sompo</t>
  </si>
  <si>
    <t>C.N.A</t>
  </si>
  <si>
    <t>Travelers</t>
  </si>
  <si>
    <t>Nationwide</t>
  </si>
  <si>
    <t>Allianz</t>
  </si>
  <si>
    <t>Bowhead</t>
  </si>
  <si>
    <t>Ironshore</t>
  </si>
  <si>
    <t>Falcon</t>
  </si>
  <si>
    <t>Markel</t>
  </si>
  <si>
    <t>Safety National p.o.</t>
  </si>
  <si>
    <t>Starr (2)</t>
  </si>
  <si>
    <t>Safety National (2)</t>
  </si>
  <si>
    <t>Workbook contains Mock Data</t>
  </si>
  <si>
    <t>Notes</t>
  </si>
  <si>
    <t>System Restoration Items</t>
  </si>
  <si>
    <t>Please provide a high-level narrative overview, to fill in any gaps in the timeline of events, for each affected site summarizing the IT impact and any loss mitigation measures undertaken</t>
  </si>
  <si>
    <t>Please provide a list of all IT expenses. For each expense, please provide:</t>
  </si>
  <si>
    <r>
      <t xml:space="preserve"> Detailed explanation of </t>
    </r>
    <r>
      <rPr>
        <b/>
        <sz val="11"/>
        <color theme="1"/>
        <rFont val="Arial"/>
        <family val="2"/>
        <scheme val="minor"/>
      </rPr>
      <t>why</t>
    </r>
    <r>
      <rPr>
        <sz val="11"/>
        <color theme="1"/>
        <rFont val="Arial"/>
        <family val="2"/>
        <scheme val="minor"/>
      </rPr>
      <t xml:space="preserve"> each was incurred – this should include an explanation on the rationale behind any decisions to replace or repurchase hardware/software</t>
    </r>
  </si>
  <si>
    <t xml:space="preserve"> Copies of any underlying contracts where that consultant was retained by you prior to the incident</t>
  </si>
  <si>
    <t>An explanation of reinstatement activities undertaken, including attempted but unsuccessful activities, and how these activities were related to the incident</t>
  </si>
  <si>
    <t xml:space="preserve"> Forensic reports or internal reports</t>
  </si>
  <si>
    <t>Consider any privilege issues tied to Forensic Reports, provide only relevant items, with awareness of Counsel.</t>
  </si>
  <si>
    <t>Statements of Work, or description of tasks performed by external vendors or consultants</t>
  </si>
  <si>
    <t>Documentation of support or systems issues caused by missing data after rebuilding;</t>
  </si>
  <si>
    <t xml:space="preserve"> Please provide a full background to the IT infrastructure pre-incident, outlining what was affected by the incident, and an outline of the restoration activities to achieve a working environment</t>
  </si>
  <si>
    <t>For each location (if relevant), please provide a rebuild process diagram or similar to allow us to understand what work was performed to rebuild the infrastructure.</t>
  </si>
  <si>
    <t>Please provide a detailed description of any acronyms, or internal system names to help with the understandng of the IT setup.</t>
  </si>
  <si>
    <t>Information to be explored via Meetings / Discussions</t>
  </si>
  <si>
    <t>System Restoration</t>
  </si>
  <si>
    <t>Scenario Development</t>
  </si>
  <si>
    <t>Scenario 1</t>
  </si>
  <si>
    <t>Scenario 2</t>
  </si>
  <si>
    <t>Scenario 3</t>
  </si>
  <si>
    <t>Scenario 4</t>
  </si>
  <si>
    <t>Scenario 5</t>
  </si>
  <si>
    <t>Scenario Description</t>
  </si>
  <si>
    <t>Direct System Outage</t>
  </si>
  <si>
    <t>3rd Party Dependent Outage</t>
  </si>
  <si>
    <t>Regulated Data Breach</t>
  </si>
  <si>
    <t>Appendix 2.1</t>
  </si>
  <si>
    <t>Vendor Enaged</t>
  </si>
  <si>
    <t>SOW Received</t>
  </si>
  <si>
    <t>County Reinsurance Limited</t>
  </si>
  <si>
    <t xml:space="preserve">Date of Loss: </t>
  </si>
  <si>
    <t>Privacy or Security Event</t>
  </si>
  <si>
    <t>Public Relations Firm</t>
  </si>
  <si>
    <t>Privacy Response Expenses</t>
  </si>
  <si>
    <t xml:space="preserve"> - designated by the Pool to avert or mitigate damage to the Named Members reputation</t>
  </si>
  <si>
    <t xml:space="preserve"> - security expert designated by the Pool to determine the scope and cause of a Privacy or Security Event and PI exposure etc.</t>
  </si>
  <si>
    <t xml:space="preserve"> - a contractor designated by the Pool to assist with providing such notice an responding to inquiries</t>
  </si>
  <si>
    <t xml:space="preserve"> - services of a contractor designated by the Pool to Provide indentity theft protection services to affected individuals</t>
  </si>
  <si>
    <t>Expenses to Restore Electronic Equipment and Electronic Data</t>
  </si>
  <si>
    <t>5.1.1</t>
  </si>
  <si>
    <t>5.1.2</t>
  </si>
  <si>
    <t>Electronic Equipment and Electronic Data</t>
  </si>
  <si>
    <t>Extra Expense and or Expense to Reduce the Loss</t>
  </si>
  <si>
    <t>Claim settlements</t>
  </si>
  <si>
    <t>Proof of Loss Preparation Costs</t>
  </si>
  <si>
    <t>Business Income Loss</t>
  </si>
  <si>
    <t>No sublimit provided</t>
  </si>
  <si>
    <t>1. Retention</t>
  </si>
  <si>
    <t>CRL</t>
  </si>
  <si>
    <t>Reinsurer</t>
  </si>
  <si>
    <t>Coverage Period Aggregate</t>
  </si>
  <si>
    <t>Pool Aggregate Limit</t>
  </si>
  <si>
    <t xml:space="preserve">Key Policy Provisions </t>
  </si>
  <si>
    <t>Pre-approval</t>
  </si>
  <si>
    <t>Key Visuals</t>
  </si>
  <si>
    <t xml:space="preserve"> - Part of recoverable Network Interruption Costs</t>
  </si>
  <si>
    <t>Coverage is sublimited to $50k</t>
  </si>
  <si>
    <t>Regulatory penalties as defined</t>
  </si>
  <si>
    <t>Electronic Equipment coverage</t>
  </si>
  <si>
    <t>Electronic equipment and electronic data coverage</t>
  </si>
  <si>
    <t>Software/Hardware Vendors for rebuilding systems</t>
  </si>
  <si>
    <t>Expense to Reduce the Loss (ETRL)</t>
  </si>
  <si>
    <t>Extra Expense (EE)</t>
  </si>
  <si>
    <t>EE or ETRL</t>
  </si>
  <si>
    <t>Idle salaried labor is not directly recoverable - need to be considered in context of the business operations</t>
  </si>
  <si>
    <t>Ransomware</t>
  </si>
  <si>
    <t>Gross Sales</t>
  </si>
  <si>
    <t>Rate of Gross Profit =</t>
  </si>
  <si>
    <t>Insured Gross Profit</t>
  </si>
  <si>
    <t>Contining Costs</t>
  </si>
  <si>
    <t>If source of funding/revenues is tied to providing services a shortfall in funding will occur</t>
  </si>
  <si>
    <t>The source of reimbursement due to the cyber event shifts from the normal course of funding to the insurance policy</t>
  </si>
  <si>
    <t>In a non-profit environment net profit is zero meaning Gross Profit equal Standing Charges (Fixed Expenses).</t>
  </si>
  <si>
    <t xml:space="preserve"> </t>
  </si>
  <si>
    <t>is more akin to standing charges coverage - i.e. unabsorbed fixed/continuing costs</t>
  </si>
  <si>
    <t>Waiting Hours Period must elapse, but POR begins after</t>
  </si>
  <si>
    <t>Waiting Period elapses - area of likely dispute.</t>
  </si>
  <si>
    <t>Rate of Standing Charges(Fixed Costs) =</t>
  </si>
  <si>
    <t xml:space="preserve"> - after the waiting period, "earlier of" wording</t>
  </si>
  <si>
    <t>Waiting Period in Hours</t>
  </si>
  <si>
    <t xml:space="preserve">Period of Restoration </t>
  </si>
  <si>
    <t>There is no maximium Period of Indemnity provided</t>
  </si>
  <si>
    <t>Potential of "no net profit" therefore coverage</t>
  </si>
  <si>
    <t xml:space="preserve"> - consultants or attorney's designated by the Pool to determine the Named Members obligations to give notice.</t>
  </si>
  <si>
    <t xml:space="preserve"> - does entity in question realize any net profits, are they in fact a non-profit?  Standing charges type coverage considerations.</t>
  </si>
  <si>
    <t>Claim Preparer</t>
  </si>
  <si>
    <t>Advocate</t>
  </si>
  <si>
    <t>ABC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</si>
</sst>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yy;@"/>
    <numFmt numFmtId="166" formatCode="mm/dd/yy;@"/>
    <numFmt numFmtId="167" formatCode="[$-409]mmmm\ d\,\ yyyy;@"/>
    <numFmt numFmtId="168" formatCode="_(* #,##0_);_(* \(#,##0\);_(* &quot;-&quot;??_);_(@_)"/>
    <numFmt numFmtId="169" formatCode="0.0%"/>
    <numFmt numFmtId="170" formatCode="[$-409]mmmm\-yy;@"/>
    <numFmt numFmtId="171" formatCode="0_);\(0\)"/>
  </numFmts>
  <fonts count="127">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11"/>
      <color theme="1"/>
      <name val="Arial"/>
      <family val="2"/>
    </font>
    <font>
      <sz val="11"/>
      <color indexed="8"/>
      <name val="Calibri"/>
      <family val="2"/>
    </font>
    <font>
      <sz val="11"/>
      <color theme="1"/>
      <name val="Arial"/>
      <family val="2"/>
      <charset val="128"/>
      <scheme val="minor"/>
    </font>
    <font>
      <sz val="11"/>
      <color theme="0"/>
      <name val="Arial"/>
      <family val="2"/>
      <charset val="128"/>
      <scheme val="minor"/>
    </font>
    <font>
      <sz val="11"/>
      <color indexed="9"/>
      <name val="Calibri"/>
      <family val="2"/>
    </font>
    <font>
      <sz val="11"/>
      <color rgb="FF9C0006"/>
      <name val="Arial"/>
      <family val="2"/>
      <charset val="128"/>
      <scheme val="minor"/>
    </font>
    <font>
      <b/>
      <sz val="11"/>
      <color rgb="FFFA7D00"/>
      <name val="Arial"/>
      <family val="2"/>
      <charset val="128"/>
      <scheme val="minor"/>
    </font>
    <font>
      <b/>
      <sz val="11"/>
      <color theme="0"/>
      <name val="Arial"/>
      <family val="2"/>
      <charset val="128"/>
      <scheme val="minor"/>
    </font>
    <font>
      <sz val="11"/>
      <color theme="1"/>
      <name val="Calibri"/>
      <family val="2"/>
    </font>
    <font>
      <sz val="10"/>
      <name val="Calibri"/>
      <family val="2"/>
    </font>
    <font>
      <sz val="14"/>
      <color theme="1"/>
      <name val="Arial"/>
      <family val="2"/>
      <scheme val="minor"/>
    </font>
    <font>
      <sz val="12"/>
      <name val="Arial"/>
      <family val="2"/>
    </font>
    <font>
      <sz val="11"/>
      <color theme="1"/>
      <name val="Arial"/>
      <family val="2"/>
      <charset val="136"/>
      <scheme val="minor"/>
    </font>
    <font>
      <sz val="10"/>
      <name val="Arial"/>
      <family val="2"/>
    </font>
    <font>
      <i/>
      <sz val="11"/>
      <color rgb="FF7F7F7F"/>
      <name val="Arial"/>
      <family val="2"/>
      <charset val="128"/>
      <scheme val="minor"/>
    </font>
    <font>
      <sz val="11"/>
      <color rgb="FF006100"/>
      <name val="Arial"/>
      <family val="2"/>
      <charset val="128"/>
      <scheme val="minor"/>
    </font>
    <font>
      <b/>
      <sz val="15"/>
      <color theme="3"/>
      <name val="Arial"/>
      <family val="2"/>
      <charset val="128"/>
      <scheme val="minor"/>
    </font>
    <font>
      <b/>
      <sz val="13"/>
      <color theme="3"/>
      <name val="Arial"/>
      <family val="2"/>
      <charset val="128"/>
      <scheme val="minor"/>
    </font>
    <font>
      <b/>
      <sz val="11"/>
      <color theme="3"/>
      <name val="Arial"/>
      <family val="2"/>
      <charset val="128"/>
      <scheme val="minor"/>
    </font>
    <font>
      <u/>
      <sz val="18.2"/>
      <color theme="10"/>
      <name val="Calibri"/>
      <family val="2"/>
    </font>
    <font>
      <sz val="11"/>
      <color rgb="FF3F3F76"/>
      <name val="Arial"/>
      <family val="2"/>
      <charset val="128"/>
      <scheme val="minor"/>
    </font>
    <font>
      <sz val="11"/>
      <color rgb="FFFA7D00"/>
      <name val="Arial"/>
      <family val="2"/>
      <charset val="128"/>
      <scheme val="minor"/>
    </font>
    <font>
      <sz val="11"/>
      <color rgb="FF9C6500"/>
      <name val="Arial"/>
      <family val="2"/>
      <charset val="128"/>
      <scheme val="minor"/>
    </font>
    <font>
      <sz val="11"/>
      <color indexed="8"/>
      <name val="Arial"/>
      <family val="2"/>
      <scheme val="minor"/>
    </font>
    <font>
      <sz val="10"/>
      <color rgb="FF000000"/>
      <name val="Times New Roman"/>
      <family val="1"/>
    </font>
    <font>
      <sz val="10"/>
      <color indexed="8"/>
      <name val="MS Sans Serif"/>
      <family val="2"/>
    </font>
    <font>
      <sz val="10"/>
      <color indexed="8"/>
      <name val="Arial"/>
      <family val="2"/>
    </font>
    <font>
      <sz val="9"/>
      <color theme="1"/>
      <name val="Arial"/>
      <family val="2"/>
      <scheme val="minor"/>
    </font>
    <font>
      <sz val="10"/>
      <name val="Arial Unicode MS"/>
      <family val="2"/>
    </font>
    <font>
      <sz val="10"/>
      <name val="MS Sans Serif"/>
      <family val="2"/>
    </font>
    <font>
      <b/>
      <sz val="11"/>
      <color rgb="FF3F3F3F"/>
      <name val="Arial"/>
      <family val="2"/>
      <charset val="128"/>
      <scheme val="minor"/>
    </font>
    <font>
      <sz val="12"/>
      <name val="Times New Roman"/>
      <family val="1"/>
    </font>
    <font>
      <sz val="18"/>
      <color theme="3"/>
      <name val="Arial"/>
      <family val="2"/>
      <charset val="128"/>
      <scheme val="major"/>
    </font>
    <font>
      <b/>
      <sz val="11"/>
      <color theme="1"/>
      <name val="Arial"/>
      <family val="2"/>
      <charset val="128"/>
      <scheme val="minor"/>
    </font>
    <font>
      <sz val="11"/>
      <color rgb="FFFF0000"/>
      <name val="Arial"/>
      <family val="2"/>
      <charset val="128"/>
      <scheme val="minor"/>
    </font>
    <font>
      <sz val="11"/>
      <color indexed="8"/>
      <name val="ＭＳ Ｐゴシック"/>
      <family val="3"/>
      <charset val="128"/>
    </font>
    <font>
      <b/>
      <i/>
      <sz val="12"/>
      <name val="Arial"/>
      <family val="2"/>
    </font>
    <font>
      <sz val="10"/>
      <color theme="1"/>
      <name val="Arial"/>
      <family val="2"/>
    </font>
    <font>
      <b/>
      <sz val="10"/>
      <color indexed="10"/>
      <name val="Arial"/>
      <family val="2"/>
    </font>
    <font>
      <b/>
      <sz val="10"/>
      <color theme="1"/>
      <name val="Arial"/>
      <family val="2"/>
    </font>
    <font>
      <b/>
      <sz val="11"/>
      <color indexed="8"/>
      <name val="Arial"/>
      <family val="2"/>
    </font>
    <font>
      <b/>
      <sz val="11"/>
      <color rgb="FF0A0101"/>
      <name val="Arial"/>
      <family val="2"/>
    </font>
    <font>
      <sz val="11"/>
      <name val="Arial"/>
      <family val="2"/>
      <scheme val="minor"/>
    </font>
    <font>
      <sz val="11"/>
      <name val="Arial"/>
      <family val="2"/>
    </font>
    <font>
      <b/>
      <sz val="11"/>
      <name val="Arial"/>
      <family val="2"/>
    </font>
    <font>
      <sz val="16"/>
      <color rgb="FFFF0000"/>
      <name val="Arial"/>
      <family val="2"/>
      <scheme val="minor"/>
    </font>
    <font>
      <sz val="11"/>
      <color theme="1" tint="0.24994659260841701"/>
      <name val="Arial"/>
      <family val="2"/>
      <scheme val="major"/>
    </font>
    <font>
      <b/>
      <sz val="13"/>
      <color theme="7"/>
      <name val="Arial"/>
      <family val="2"/>
      <scheme val="major"/>
    </font>
    <font>
      <b/>
      <sz val="13"/>
      <color theme="1" tint="0.24994659260841701"/>
      <name val="Arial"/>
      <family val="2"/>
      <scheme val="major"/>
    </font>
    <font>
      <b/>
      <sz val="11"/>
      <color theme="1" tint="0.34998626667073579"/>
      <name val="Arial"/>
      <family val="2"/>
      <scheme val="minor"/>
    </font>
    <font>
      <sz val="14"/>
      <color theme="1" tint="0.24994659260841701"/>
      <name val="Arial"/>
      <family val="2"/>
      <scheme val="minor"/>
    </font>
    <font>
      <sz val="12"/>
      <color theme="1" tint="0.24994659260841701"/>
      <name val="Arial"/>
      <family val="2"/>
      <scheme val="major"/>
    </font>
    <font>
      <b/>
      <sz val="11"/>
      <color theme="1" tint="0.24994659260841701"/>
      <name val="Arial"/>
      <family val="2"/>
      <scheme val="minor"/>
    </font>
    <font>
      <i/>
      <sz val="11"/>
      <color theme="7"/>
      <name val="Arial"/>
      <family val="2"/>
      <scheme val="minor"/>
    </font>
    <font>
      <b/>
      <sz val="42"/>
      <color theme="7"/>
      <name val="Arial"/>
      <family val="2"/>
      <scheme val="major"/>
    </font>
    <font>
      <i/>
      <sz val="10"/>
      <color theme="1"/>
      <name val="Arial"/>
      <family val="2"/>
    </font>
    <font>
      <sz val="20"/>
      <color theme="6" tint="-0.499984740745262"/>
      <name val="Arial"/>
      <family val="2"/>
      <scheme val="major"/>
    </font>
    <font>
      <sz val="11"/>
      <color theme="1" tint="0.34998626667073579"/>
      <name val="Arial"/>
      <family val="2"/>
      <scheme val="minor"/>
    </font>
    <font>
      <sz val="14"/>
      <color rgb="FF7A6000"/>
      <name val="Arial"/>
      <family val="2"/>
      <scheme val="major"/>
    </font>
    <font>
      <sz val="12"/>
      <color theme="1" tint="0.34998626667073579"/>
      <name val="Arial"/>
      <family val="1"/>
      <scheme val="minor"/>
    </font>
    <font>
      <sz val="11"/>
      <color theme="1" tint="0.499984740745262"/>
      <name val="Arial"/>
      <family val="2"/>
      <scheme val="minor"/>
    </font>
    <font>
      <b/>
      <sz val="11"/>
      <name val="Arial"/>
      <family val="2"/>
      <scheme val="minor"/>
    </font>
    <font>
      <sz val="10"/>
      <color theme="1"/>
      <name val="Arial"/>
      <family val="2"/>
      <scheme val="minor"/>
    </font>
    <font>
      <b/>
      <sz val="10"/>
      <color theme="1"/>
      <name val="Arial"/>
      <family val="2"/>
      <scheme val="minor"/>
    </font>
    <font>
      <sz val="11"/>
      <color theme="1"/>
      <name val="Arial"/>
      <family val="2"/>
      <scheme val="minor"/>
    </font>
    <font>
      <b/>
      <sz val="16"/>
      <color theme="1"/>
      <name val="Arial"/>
      <family val="2"/>
      <scheme val="minor"/>
    </font>
    <font>
      <b/>
      <sz val="11"/>
      <color theme="0"/>
      <name val="Arial"/>
      <family val="2"/>
      <scheme val="minor"/>
    </font>
    <font>
      <b/>
      <sz val="11"/>
      <color rgb="FFE10600"/>
      <name val="Arial"/>
      <family val="2"/>
      <scheme val="minor"/>
    </font>
    <font>
      <b/>
      <sz val="11"/>
      <color theme="5"/>
      <name val="Arial"/>
      <family val="2"/>
      <scheme val="minor"/>
    </font>
    <font>
      <b/>
      <sz val="11"/>
      <color theme="0"/>
      <name val="Mute"/>
      <family val="2"/>
    </font>
    <font>
      <i/>
      <sz val="11"/>
      <color rgb="FF52575C"/>
      <name val="Mute"/>
      <family val="2"/>
    </font>
    <font>
      <b/>
      <sz val="11"/>
      <color rgb="FF275D38"/>
      <name val="Arial"/>
      <family val="2"/>
      <scheme val="minor"/>
    </font>
    <font>
      <b/>
      <sz val="14"/>
      <color theme="4"/>
      <name val="Arial"/>
      <family val="2"/>
      <scheme val="minor"/>
    </font>
    <font>
      <b/>
      <sz val="11"/>
      <color theme="4"/>
      <name val="Arial"/>
      <family val="2"/>
      <scheme val="minor"/>
    </font>
    <font>
      <b/>
      <sz val="11"/>
      <color rgb="FF7A5A00"/>
      <name val="Arial"/>
      <family val="2"/>
      <scheme val="minor"/>
    </font>
    <font>
      <b/>
      <sz val="24"/>
      <color theme="1"/>
      <name val="Times New Roman"/>
      <family val="1"/>
    </font>
    <font>
      <b/>
      <sz val="38"/>
      <color theme="4"/>
      <name val="Arial"/>
      <family val="2"/>
      <scheme val="major"/>
    </font>
    <font>
      <b/>
      <sz val="24"/>
      <color theme="4"/>
      <name val="Arial"/>
      <family val="2"/>
      <scheme val="minor"/>
    </font>
    <font>
      <sz val="12"/>
      <color theme="4"/>
      <name val="Arial"/>
      <family val="2"/>
      <scheme val="minor"/>
    </font>
    <font>
      <b/>
      <sz val="10"/>
      <color rgb="FF0A0101"/>
      <name val="Arial"/>
      <family val="2"/>
    </font>
    <font>
      <sz val="10"/>
      <name val="Arial"/>
      <family val="2"/>
      <scheme val="minor"/>
    </font>
    <font>
      <i/>
      <sz val="10"/>
      <name val="Arial"/>
      <family val="2"/>
    </font>
    <font>
      <b/>
      <sz val="10"/>
      <name val="Arial"/>
      <family val="2"/>
    </font>
    <font>
      <i/>
      <sz val="10"/>
      <color rgb="FFFF0000"/>
      <name val="Arial"/>
      <family val="2"/>
      <scheme val="minor"/>
    </font>
    <font>
      <b/>
      <sz val="10"/>
      <name val="Arial"/>
      <family val="2"/>
      <scheme val="minor"/>
    </font>
    <font>
      <b/>
      <u/>
      <sz val="10"/>
      <color theme="1"/>
      <name val="Arial"/>
      <family val="2"/>
      <scheme val="minor"/>
    </font>
    <font>
      <b/>
      <sz val="10"/>
      <color rgb="FF0A0101"/>
      <name val="Arial"/>
      <family val="2"/>
      <scheme val="minor"/>
    </font>
    <font>
      <b/>
      <u/>
      <sz val="10"/>
      <name val="Arial"/>
      <family val="2"/>
      <scheme val="minor"/>
    </font>
    <font>
      <b/>
      <i/>
      <sz val="10"/>
      <name val="Arial"/>
      <family val="2"/>
      <scheme val="minor"/>
    </font>
    <font>
      <i/>
      <sz val="10"/>
      <name val="Arial"/>
      <family val="2"/>
      <scheme val="minor"/>
    </font>
    <font>
      <sz val="10"/>
      <color theme="1" tint="0.34998626667073579"/>
      <name val="Arial"/>
      <family val="2"/>
      <scheme val="minor"/>
    </font>
    <font>
      <b/>
      <sz val="10"/>
      <color theme="6" tint="-0.499984740745262"/>
      <name val="Arial"/>
      <family val="2"/>
      <scheme val="minor"/>
    </font>
    <font>
      <sz val="10"/>
      <color theme="6" tint="-0.499984740745262"/>
      <name val="Arial"/>
      <family val="2"/>
      <scheme val="minor"/>
    </font>
    <font>
      <sz val="10"/>
      <color rgb="FF7A6000"/>
      <name val="Arial"/>
      <family val="2"/>
      <scheme val="minor"/>
    </font>
    <font>
      <b/>
      <sz val="10"/>
      <color rgb="FF000000"/>
      <name val="Arial"/>
      <family val="2"/>
    </font>
    <font>
      <sz val="10"/>
      <color rgb="FF000000"/>
      <name val="Arial"/>
      <family val="2"/>
    </font>
    <font>
      <sz val="28"/>
      <color theme="0"/>
      <name val="Arial"/>
      <family val="2"/>
      <scheme val="minor"/>
    </font>
    <font>
      <sz val="10"/>
      <color theme="1" tint="0.34998626667073579"/>
      <name val="Arial"/>
      <family val="2"/>
      <scheme val="minor"/>
    </font>
    <font>
      <sz val="7"/>
      <color theme="1"/>
      <name val="Times New Roman"/>
      <family val="1"/>
    </font>
    <font>
      <sz val="11"/>
      <color theme="1"/>
      <name val="Symbol"/>
      <family val="1"/>
      <charset val="2"/>
    </font>
    <font>
      <sz val="12"/>
      <color rgb="FF000000"/>
      <name val="Arial"/>
      <family val="2"/>
      <scheme val="minor"/>
    </font>
    <font>
      <sz val="11"/>
      <color rgb="FF000000"/>
      <name val="Symbol"/>
      <family val="1"/>
      <charset val="2"/>
    </font>
    <font>
      <sz val="7"/>
      <color rgb="FF000000"/>
      <name val="Times New Roman"/>
      <family val="1"/>
    </font>
    <font>
      <sz val="11"/>
      <color rgb="FF000000"/>
      <name val="Arial"/>
      <family val="2"/>
      <scheme val="minor"/>
    </font>
    <font>
      <u/>
      <sz val="11"/>
      <color theme="10"/>
      <name val="Arial"/>
      <family val="2"/>
      <scheme val="minor"/>
    </font>
    <font>
      <b/>
      <sz val="11"/>
      <color theme="0"/>
      <name val="Arial"/>
      <family val="2"/>
    </font>
    <font>
      <sz val="9"/>
      <color theme="0"/>
      <name val="Arial"/>
      <family val="2"/>
    </font>
    <font>
      <sz val="10"/>
      <color theme="0" tint="-0.499984740745262"/>
      <name val="Arial"/>
      <family val="2"/>
    </font>
    <font>
      <i/>
      <sz val="9"/>
      <color rgb="FF0070C0"/>
      <name val="Arial"/>
      <family val="2"/>
    </font>
    <font>
      <b/>
      <i/>
      <sz val="9"/>
      <color rgb="FF0070C0"/>
      <name val="Arial"/>
      <family val="2"/>
    </font>
    <font>
      <u/>
      <sz val="9"/>
      <color rgb="FF0070C0"/>
      <name val="Arial"/>
      <family val="2"/>
      <scheme val="minor"/>
    </font>
    <font>
      <sz val="10"/>
      <color theme="1" tint="0.14999847407452621"/>
      <name val="Arial"/>
      <family val="2"/>
    </font>
    <font>
      <b/>
      <sz val="14"/>
      <name val="Arial"/>
      <family val="2"/>
    </font>
    <font>
      <sz val="10"/>
      <color theme="0"/>
      <name val="Arial"/>
      <family val="2"/>
    </font>
    <font>
      <sz val="9"/>
      <name val="Arial"/>
      <family val="2"/>
    </font>
    <font>
      <u/>
      <sz val="10"/>
      <color theme="10"/>
      <name val="Arial"/>
      <family val="2"/>
    </font>
    <font>
      <i/>
      <u/>
      <sz val="10"/>
      <color theme="10"/>
      <name val="Arial"/>
      <family val="2"/>
    </font>
    <font>
      <b/>
      <sz val="9"/>
      <color indexed="81"/>
      <name val="Tahoma"/>
      <family val="2"/>
    </font>
    <font>
      <sz val="9"/>
      <color indexed="81"/>
      <name val="Tahoma"/>
      <family val="2"/>
    </font>
    <font>
      <b/>
      <sz val="11.5"/>
      <color rgb="FF484A50"/>
      <name val="Arial"/>
      <family val="2"/>
      <scheme val="minor"/>
    </font>
    <font>
      <sz val="11"/>
      <color rgb="FFFF0000"/>
      <name val="Arial"/>
      <family val="2"/>
      <scheme val="minor"/>
    </font>
    <font>
      <b/>
      <u/>
      <sz val="10"/>
      <color theme="1"/>
      <name val="Arial"/>
      <family val="2"/>
    </font>
    <font>
      <b/>
      <i/>
      <sz val="10"/>
      <color theme="1"/>
      <name val="Arial"/>
      <family val="2"/>
    </font>
  </fonts>
  <fills count="6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6"/>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bgColor indexed="64"/>
      </patternFill>
    </fill>
    <fill>
      <patternFill patternType="lightUp">
        <fgColor theme="7"/>
        <bgColor theme="9" tint="0.59996337778862885"/>
      </patternFill>
    </fill>
    <fill>
      <patternFill patternType="solid">
        <fgColor theme="7"/>
        <bgColor auto="1"/>
      </patternFill>
    </fill>
    <fill>
      <patternFill patternType="lightUp">
        <fgColor theme="7"/>
        <bgColor theme="7" tint="0.59996337778862885"/>
      </patternFill>
    </fill>
    <fill>
      <patternFill patternType="lightUp">
        <fgColor theme="7"/>
      </patternFill>
    </fill>
    <fill>
      <patternFill patternType="solid">
        <fgColor theme="9" tint="0.59996337778862885"/>
        <bgColor indexed="64"/>
      </patternFill>
    </fill>
    <fill>
      <patternFill patternType="solid">
        <fgColor theme="0"/>
        <bgColor indexed="64"/>
      </patternFill>
    </fill>
    <fill>
      <patternFill patternType="solid">
        <fgColor theme="4" tint="-0.499984740745262"/>
        <bgColor indexed="64"/>
      </patternFill>
    </fill>
    <fill>
      <patternFill patternType="solid">
        <fgColor rgb="FFFFBBB9"/>
        <bgColor indexed="64"/>
      </patternFill>
    </fill>
    <fill>
      <patternFill patternType="solid">
        <fgColor rgb="FF009DE0"/>
      </patternFill>
    </fill>
    <fill>
      <patternFill patternType="solid">
        <fgColor theme="2"/>
        <bgColor indexed="64"/>
      </patternFill>
    </fill>
    <fill>
      <patternFill patternType="solid">
        <fgColor rgb="FF002C77"/>
        <bgColor indexed="64"/>
      </patternFill>
    </fill>
    <fill>
      <patternFill patternType="solid">
        <fgColor rgb="FFADDFB3"/>
        <bgColor indexed="64"/>
      </patternFill>
    </fill>
    <fill>
      <patternFill patternType="solid">
        <fgColor rgb="FFFCCFAB"/>
        <bgColor indexed="64"/>
      </patternFill>
    </fill>
    <fill>
      <patternFill patternType="solid">
        <fgColor rgb="FFFFE9AB"/>
        <bgColor indexed="64"/>
      </patternFill>
    </fill>
    <fill>
      <patternFill patternType="solid">
        <fgColor rgb="FFFFD775"/>
        <bgColor indexed="64"/>
      </patternFill>
    </fill>
    <fill>
      <patternFill patternType="solid">
        <fgColor rgb="FF52575C"/>
        <bgColor indexed="64"/>
      </patternFill>
    </fill>
    <fill>
      <patternFill patternType="solid">
        <fgColor theme="2" tint="0.79998168889431442"/>
        <bgColor indexed="64"/>
      </patternFill>
    </fill>
    <fill>
      <patternFill patternType="solid">
        <fgColor rgb="FF224476"/>
        <bgColor indexed="64"/>
      </patternFill>
    </fill>
    <fill>
      <patternFill patternType="solid">
        <fgColor theme="2" tint="-9.9978637043366805E-2"/>
        <bgColor theme="9"/>
      </patternFill>
    </fill>
    <fill>
      <patternFill patternType="solid">
        <fgColor theme="0" tint="-0.14999847407452621"/>
        <bgColor theme="9"/>
      </patternFill>
    </fill>
    <fill>
      <patternFill patternType="solid">
        <fgColor theme="8" tint="0.59999389629810485"/>
        <bgColor theme="9"/>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6DD"/>
        <bgColor indexed="64"/>
      </patternFill>
    </fill>
    <fill>
      <patternFill patternType="solid">
        <fgColor theme="2" tint="-9.9948118533890809E-2"/>
        <bgColor indexed="64"/>
      </patternFill>
    </fill>
    <fill>
      <patternFill patternType="solid">
        <fgColor theme="1" tint="0.89999084444715716"/>
        <bgColor indexed="64"/>
      </patternFill>
    </fill>
    <fill>
      <patternFill patternType="solid">
        <fgColor theme="2" tint="0.399975585192419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9" tint="-0.24994659260841701"/>
      </top>
      <bottom style="thin">
        <color theme="9"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6" tint="-0.499984740745262"/>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double">
        <color rgb="FF52575C"/>
      </left>
      <right style="double">
        <color rgb="FF52575C"/>
      </right>
      <top style="double">
        <color rgb="FF52575C"/>
      </top>
      <bottom style="double">
        <color rgb="FF52575C"/>
      </bottom>
      <diagonal/>
    </border>
    <border>
      <left style="thin">
        <color theme="1"/>
      </left>
      <right style="thin">
        <color theme="1"/>
      </right>
      <top style="thin">
        <color theme="1"/>
      </top>
      <bottom style="thin">
        <color theme="1"/>
      </bottom>
      <diagonal/>
    </border>
    <border>
      <left/>
      <right/>
      <top/>
      <bottom style="medium">
        <color theme="4"/>
      </bottom>
      <diagonal/>
    </border>
    <border>
      <left style="thin">
        <color rgb="FF7A5A00"/>
      </left>
      <right style="thin">
        <color rgb="FF7A5A00"/>
      </right>
      <top style="thin">
        <color rgb="FF7A5A00"/>
      </top>
      <bottom style="thin">
        <color rgb="FF7A5A00"/>
      </bottom>
      <diagonal/>
    </border>
    <border>
      <left/>
      <right/>
      <top style="medium">
        <color theme="1"/>
      </top>
      <bottom style="medium">
        <color theme="1"/>
      </bottom>
      <diagonal/>
    </border>
    <border>
      <left/>
      <right/>
      <top style="medium">
        <color rgb="FF565656"/>
      </top>
      <bottom style="medium">
        <color rgb="FF565656"/>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double">
        <color theme="0" tint="-0.24994659260841701"/>
      </bottom>
      <diagonal/>
    </border>
    <border>
      <left/>
      <right/>
      <top style="medium">
        <color theme="0"/>
      </top>
      <bottom/>
      <diagonal/>
    </border>
    <border>
      <left/>
      <right/>
      <top/>
      <bottom style="medium">
        <color theme="0"/>
      </bottom>
      <diagonal/>
    </border>
    <border>
      <left/>
      <right/>
      <top style="thin">
        <color theme="0" tint="-0.34998626667073579"/>
      </top>
      <bottom style="thin">
        <color theme="0" tint="-0.34998626667073579"/>
      </bottom>
      <diagonal/>
    </border>
  </borders>
  <cellStyleXfs count="210">
    <xf numFmtId="0" fontId="0" fillId="0" borderId="0" applyProtection="0"/>
    <xf numFmtId="44" fontId="1" fillId="0" borderId="0" applyFont="0" applyFill="0" applyBorder="0" applyAlignment="0" applyProtection="0"/>
    <xf numFmtId="0" fontId="3" fillId="0" borderId="0"/>
    <xf numFmtId="0" fontId="1" fillId="0" borderId="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29" borderId="0" applyNumberFormat="0" applyBorder="0" applyAlignment="0" applyProtection="0"/>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29" borderId="0" applyNumberFormat="0" applyBorder="0" applyAlignment="0" applyProtection="0"/>
    <xf numFmtId="0" fontId="8" fillId="30" borderId="0" applyNumberFormat="0" applyBorder="0" applyAlignment="0" applyProtection="0"/>
    <xf numFmtId="0" fontId="7" fillId="21" borderId="0" applyNumberFormat="0" applyBorder="0" applyAlignment="0" applyProtection="0">
      <alignment vertical="center"/>
    </xf>
    <xf numFmtId="0" fontId="8" fillId="31" borderId="0" applyNumberFormat="0" applyBorder="0" applyAlignment="0" applyProtection="0"/>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9" fillId="4" borderId="0" applyNumberFormat="0" applyBorder="0" applyAlignment="0" applyProtection="0">
      <alignment vertical="center"/>
    </xf>
    <xf numFmtId="0" fontId="10" fillId="7" borderId="7" applyNumberFormat="0" applyAlignment="0" applyProtection="0">
      <alignment vertical="center"/>
    </xf>
    <xf numFmtId="0" fontId="11" fillId="8" borderId="10" applyNumberFormat="0" applyAlignment="0" applyProtection="0">
      <alignment vertical="center"/>
    </xf>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4" fontId="17"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3"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0" fontId="18" fillId="0" borderId="0" applyNumberFormat="0" applyFill="0" applyBorder="0" applyAlignment="0" applyProtection="0">
      <alignment vertical="center"/>
    </xf>
    <xf numFmtId="2" fontId="17" fillId="0" borderId="0" applyFont="0" applyFill="0" applyBorder="0" applyAlignment="0" applyProtection="0"/>
    <xf numFmtId="0" fontId="19" fillId="3" borderId="0" applyNumberFormat="0" applyBorder="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4" fillId="6" borderId="7" applyNumberFormat="0" applyAlignment="0" applyProtection="0">
      <alignment vertical="center"/>
    </xf>
    <xf numFmtId="0" fontId="25" fillId="0" borderId="9" applyNumberFormat="0" applyFill="0" applyAlignment="0" applyProtection="0">
      <alignment vertical="center"/>
    </xf>
    <xf numFmtId="0" fontId="26" fillId="5" borderId="0" applyNumberFormat="0" applyBorder="0" applyAlignment="0" applyProtection="0">
      <alignment vertical="center"/>
    </xf>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0"/>
    <xf numFmtId="0" fontId="1" fillId="0" borderId="0"/>
    <xf numFmtId="0" fontId="28" fillId="0" borderId="0"/>
    <xf numFmtId="0" fontId="5" fillId="0" borderId="0"/>
    <xf numFmtId="0" fontId="1" fillId="0" borderId="0"/>
    <xf numFmtId="0" fontId="1" fillId="0" borderId="0"/>
    <xf numFmtId="0" fontId="17" fillId="0" borderId="0"/>
    <xf numFmtId="0" fontId="13"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29" fillId="0" borderId="0"/>
    <xf numFmtId="0" fontId="29" fillId="0" borderId="0"/>
    <xf numFmtId="0" fontId="29" fillId="0" borderId="0"/>
    <xf numFmtId="0" fontId="29" fillId="0" borderId="0"/>
    <xf numFmtId="0" fontId="29" fillId="0" borderId="0"/>
    <xf numFmtId="0" fontId="17" fillId="0" borderId="0"/>
    <xf numFmtId="0" fontId="30" fillId="0" borderId="0"/>
    <xf numFmtId="0" fontId="17" fillId="0" borderId="0"/>
    <xf numFmtId="0" fontId="17" fillId="0" borderId="0"/>
    <xf numFmtId="0" fontId="3" fillId="0" borderId="0"/>
    <xf numFmtId="0" fontId="31" fillId="0" borderId="0"/>
    <xf numFmtId="0" fontId="1" fillId="0" borderId="0"/>
    <xf numFmtId="0" fontId="32" fillId="0" borderId="0"/>
    <xf numFmtId="0" fontId="17" fillId="0" borderId="0">
      <alignment wrapText="1"/>
    </xf>
    <xf numFmtId="0" fontId="17" fillId="0" borderId="0"/>
    <xf numFmtId="0" fontId="1" fillId="0" borderId="0"/>
    <xf numFmtId="0" fontId="14" fillId="0" borderId="0"/>
    <xf numFmtId="0" fontId="30" fillId="0" borderId="0"/>
    <xf numFmtId="0" fontId="3" fillId="0" borderId="0"/>
    <xf numFmtId="0" fontId="14" fillId="0" borderId="0"/>
    <xf numFmtId="0" fontId="13" fillId="0" borderId="0"/>
    <xf numFmtId="0" fontId="13" fillId="0" borderId="0"/>
    <xf numFmtId="0" fontId="1" fillId="0" borderId="0"/>
    <xf numFmtId="0" fontId="1" fillId="0" borderId="0"/>
    <xf numFmtId="0" fontId="1" fillId="0" borderId="0"/>
    <xf numFmtId="0" fontId="1" fillId="0" borderId="0"/>
    <xf numFmtId="0" fontId="5" fillId="32" borderId="17" applyNumberFormat="0" applyFont="0" applyAlignment="0" applyProtection="0"/>
    <xf numFmtId="0" fontId="5" fillId="32" borderId="17" applyNumberFormat="0" applyFont="0" applyAlignment="0" applyProtection="0"/>
    <xf numFmtId="0" fontId="5" fillId="32" borderId="17" applyNumberFormat="0" applyFont="0" applyAlignment="0" applyProtection="0"/>
    <xf numFmtId="0" fontId="5" fillId="32" borderId="17" applyNumberFormat="0" applyFont="0" applyAlignment="0" applyProtection="0"/>
    <xf numFmtId="0" fontId="5" fillId="32" borderId="17" applyNumberFormat="0" applyFont="0" applyAlignment="0" applyProtection="0"/>
    <xf numFmtId="0" fontId="5" fillId="32" borderId="17" applyNumberFormat="0" applyFont="0" applyAlignment="0" applyProtection="0"/>
    <xf numFmtId="0" fontId="34" fillId="7" borderId="8" applyNumberFormat="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2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33" fillId="0" borderId="0" applyNumberFormat="0" applyFont="0" applyFill="0" applyBorder="0" applyAlignment="0" applyProtection="0">
      <alignment horizontal="left"/>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0" borderId="0"/>
    <xf numFmtId="0" fontId="1" fillId="0" borderId="0"/>
    <xf numFmtId="0" fontId="50" fillId="0" borderId="0" applyNumberFormat="0" applyFill="0" applyBorder="0" applyProtection="0">
      <alignment horizontal="center" vertical="center"/>
    </xf>
    <xf numFmtId="9" fontId="51" fillId="0" borderId="0" applyFill="0" applyBorder="0" applyProtection="0">
      <alignment horizontal="center" vertical="center"/>
    </xf>
    <xf numFmtId="0" fontId="52" fillId="0" borderId="0" applyFill="0" applyBorder="0" applyProtection="0">
      <alignment horizontal="left" wrapText="1"/>
    </xf>
    <xf numFmtId="3" fontId="53" fillId="0" borderId="37" applyFill="0" applyProtection="0">
      <alignment horizontal="center"/>
    </xf>
    <xf numFmtId="0" fontId="53" fillId="0" borderId="0" applyFill="0" applyProtection="0">
      <alignment horizontal="center" vertical="center" wrapText="1"/>
    </xf>
    <xf numFmtId="0" fontId="53" fillId="0" borderId="0" applyFill="0" applyProtection="0">
      <alignment vertical="center"/>
    </xf>
    <xf numFmtId="0" fontId="53" fillId="0" borderId="0" applyFill="0" applyBorder="0" applyProtection="0">
      <alignment horizontal="center" wrapText="1"/>
    </xf>
    <xf numFmtId="0" fontId="53" fillId="0" borderId="0" applyFill="0" applyProtection="0">
      <alignment horizontal="left"/>
    </xf>
    <xf numFmtId="0" fontId="54" fillId="0" borderId="0" applyNumberFormat="0" applyFill="0" applyBorder="0" applyProtection="0">
      <alignment horizontal="left" vertical="center"/>
    </xf>
    <xf numFmtId="0" fontId="50" fillId="36" borderId="38" applyNumberFormat="0" applyFont="0" applyAlignment="0">
      <alignment horizontal="center"/>
    </xf>
    <xf numFmtId="0" fontId="50" fillId="37" borderId="38" applyNumberFormat="0" applyFont="0" applyAlignment="0">
      <alignment horizontal="center"/>
    </xf>
    <xf numFmtId="0" fontId="50" fillId="38" borderId="38" applyNumberFormat="0" applyFont="0" applyAlignment="0">
      <alignment horizontal="center"/>
    </xf>
    <xf numFmtId="0" fontId="50" fillId="39" borderId="38" applyNumberFormat="0" applyFont="0" applyAlignment="0">
      <alignment horizontal="center"/>
    </xf>
    <xf numFmtId="0" fontId="50" fillId="40" borderId="39" applyNumberFormat="0" applyFont="0" applyAlignment="0">
      <alignment horizontal="center"/>
    </xf>
    <xf numFmtId="1" fontId="55" fillId="41" borderId="40">
      <alignment horizontal="center" vertical="center"/>
    </xf>
    <xf numFmtId="0" fontId="56" fillId="41" borderId="40" applyNumberFormat="0" applyProtection="0">
      <alignment horizontal="left" vertical="center"/>
    </xf>
    <xf numFmtId="0" fontId="57" fillId="0" borderId="0" applyNumberFormat="0" applyFill="0" applyBorder="0" applyProtection="0">
      <alignment vertical="center"/>
    </xf>
    <xf numFmtId="0" fontId="58" fillId="0" borderId="0" applyNumberFormat="0" applyFill="0" applyBorder="0" applyAlignment="0" applyProtection="0"/>
    <xf numFmtId="0" fontId="58" fillId="0" borderId="0" applyNumberFormat="0" applyFill="0" applyBorder="0" applyProtection="0">
      <alignment vertical="center"/>
    </xf>
    <xf numFmtId="0" fontId="60" fillId="0" borderId="43" applyNumberFormat="0" applyFill="0" applyProtection="0">
      <alignment vertical="center"/>
    </xf>
    <xf numFmtId="0" fontId="61" fillId="0" borderId="0">
      <alignment horizontal="left" vertical="center" wrapText="1" indent="2"/>
    </xf>
    <xf numFmtId="0" fontId="62" fillId="0" borderId="0" applyNumberFormat="0" applyFill="0" applyBorder="0" applyAlignment="0" applyProtection="0"/>
    <xf numFmtId="0" fontId="63" fillId="0" borderId="0" applyNumberFormat="0" applyFill="0" applyBorder="0" applyProtection="0">
      <alignment horizontal="left" vertical="center" indent="2"/>
    </xf>
    <xf numFmtId="1" fontId="64" fillId="0" borderId="0" applyFont="0" applyFill="0" applyBorder="0" applyProtection="0">
      <alignment horizontal="center" vertical="center"/>
    </xf>
    <xf numFmtId="43"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69" fillId="0" borderId="0" applyNumberFormat="0" applyFill="0" applyAlignment="0" applyProtection="0"/>
    <xf numFmtId="0" fontId="76" fillId="0" borderId="0" applyNumberFormat="0" applyFill="0" applyAlignment="0" applyProtection="0"/>
    <xf numFmtId="0" fontId="75" fillId="48" borderId="0" applyNumberFormat="0" applyBorder="0" applyAlignment="0" applyProtection="0"/>
    <xf numFmtId="0" fontId="71" fillId="44" borderId="0" applyNumberFormat="0" applyBorder="0" applyAlignment="0" applyProtection="0"/>
    <xf numFmtId="0" fontId="78" fillId="50" borderId="0" applyNumberFormat="0" applyBorder="0" applyAlignment="0" applyProtection="0"/>
    <xf numFmtId="0" fontId="2" fillId="49" borderId="48" applyNumberFormat="0" applyAlignment="0" applyProtection="0"/>
    <xf numFmtId="0" fontId="2" fillId="7" borderId="48" applyNumberFormat="0" applyAlignment="0" applyProtection="0"/>
    <xf numFmtId="0" fontId="72" fillId="0" borderId="7" applyNumberFormat="0" applyAlignment="0" applyProtection="0"/>
    <xf numFmtId="0" fontId="77" fillId="0" borderId="49" applyNumberFormat="0" applyFill="0" applyAlignment="0" applyProtection="0"/>
    <xf numFmtId="0" fontId="73" fillId="46" borderId="47" applyNumberFormat="0" applyAlignment="0" applyProtection="0"/>
    <xf numFmtId="0" fontId="71" fillId="0" borderId="0" applyNumberFormat="0" applyFill="0" applyBorder="0" applyAlignment="0" applyProtection="0"/>
    <xf numFmtId="0" fontId="2" fillId="51" borderId="50" applyNumberFormat="0" applyAlignment="0" applyProtection="0"/>
    <xf numFmtId="0" fontId="74" fillId="0" borderId="0" applyNumberFormat="0" applyFill="0" applyBorder="0" applyAlignment="0" applyProtection="0"/>
    <xf numFmtId="0" fontId="2" fillId="0" borderId="51" applyNumberFormat="0" applyFill="0" applyAlignment="0" applyProtection="0"/>
    <xf numFmtId="0" fontId="70" fillId="45" borderId="0" applyProtection="0">
      <alignment vertical="center" wrapText="1"/>
    </xf>
    <xf numFmtId="0" fontId="2" fillId="0" borderId="0" applyBorder="0">
      <alignment vertical="center" wrapText="1"/>
    </xf>
    <xf numFmtId="0" fontId="70" fillId="47" borderId="0" applyProtection="0">
      <alignment horizontal="left" vertical="center" wrapText="1"/>
    </xf>
    <xf numFmtId="0" fontId="1" fillId="0" borderId="0">
      <alignment vertical="center" wrapText="1"/>
    </xf>
    <xf numFmtId="0" fontId="2" fillId="0" borderId="52" applyProtection="0">
      <alignment vertical="center" wrapText="1"/>
    </xf>
    <xf numFmtId="0" fontId="70" fillId="52" borderId="0">
      <alignment vertical="center" wrapText="1"/>
    </xf>
    <xf numFmtId="0" fontId="108" fillId="0" borderId="0" applyNumberFormat="0" applyFill="0" applyBorder="0" applyAlignment="0" applyProtection="0"/>
    <xf numFmtId="0" fontId="1" fillId="0" borderId="0"/>
    <xf numFmtId="43" fontId="1" fillId="0" borderId="0" applyFont="0" applyFill="0" applyBorder="0" applyAlignment="0" applyProtection="0"/>
  </cellStyleXfs>
  <cellXfs count="449">
    <xf numFmtId="0" fontId="0" fillId="0" borderId="0" xfId="0"/>
    <xf numFmtId="0" fontId="0" fillId="0" borderId="0" xfId="0" applyAlignment="1">
      <alignment vertical="center"/>
    </xf>
    <xf numFmtId="0" fontId="0" fillId="0" borderId="0" xfId="0" applyAlignment="1">
      <alignment vertical="center" wrapText="1"/>
    </xf>
    <xf numFmtId="44" fontId="0" fillId="0" borderId="0" xfId="1" applyFont="1" applyAlignment="1">
      <alignment vertical="center"/>
    </xf>
    <xf numFmtId="44" fontId="0" fillId="0" borderId="0" xfId="1" applyFont="1"/>
    <xf numFmtId="0" fontId="0" fillId="0" borderId="0" xfId="0" applyAlignment="1">
      <alignment wrapText="1"/>
    </xf>
    <xf numFmtId="0" fontId="4" fillId="0" borderId="0" xfId="2" applyFont="1" applyAlignment="1">
      <alignment horizontal="centerContinuous"/>
    </xf>
    <xf numFmtId="0" fontId="3" fillId="0" borderId="0" xfId="2"/>
    <xf numFmtId="0" fontId="3" fillId="0" borderId="0" xfId="3" applyFont="1"/>
    <xf numFmtId="0" fontId="3" fillId="0" borderId="0" xfId="0" applyFont="1"/>
    <xf numFmtId="165" fontId="3" fillId="0" borderId="0" xfId="0" applyNumberFormat="1" applyFont="1" applyAlignment="1">
      <alignment horizontal="left"/>
    </xf>
    <xf numFmtId="164" fontId="3" fillId="0" borderId="0" xfId="1" applyNumberFormat="1" applyFont="1"/>
    <xf numFmtId="0" fontId="4" fillId="0" borderId="0" xfId="2" applyFont="1"/>
    <xf numFmtId="0" fontId="3" fillId="0" borderId="0" xfId="2" applyAlignment="1">
      <alignment vertical="center"/>
    </xf>
    <xf numFmtId="0" fontId="4" fillId="0" borderId="0" xfId="2" applyFont="1" applyAlignment="1">
      <alignment horizontal="left"/>
    </xf>
    <xf numFmtId="0" fontId="4" fillId="0" borderId="0" xfId="3" applyFont="1"/>
    <xf numFmtId="0" fontId="2" fillId="0" borderId="0" xfId="0" applyFont="1"/>
    <xf numFmtId="0" fontId="2" fillId="0" borderId="0" xfId="0" applyFont="1" applyAlignment="1">
      <alignment horizontal="right"/>
    </xf>
    <xf numFmtId="0" fontId="40" fillId="0" borderId="0" xfId="97" applyFont="1" applyAlignment="1">
      <alignment horizontal="centerContinuous"/>
    </xf>
    <xf numFmtId="0" fontId="41" fillId="0" borderId="0" xfId="0" applyFont="1"/>
    <xf numFmtId="0" fontId="42" fillId="0" borderId="0" xfId="159" applyFont="1" applyAlignment="1">
      <alignment horizontal="centerContinuous"/>
    </xf>
    <xf numFmtId="0" fontId="41" fillId="0" borderId="12" xfId="0" applyFont="1" applyBorder="1"/>
    <xf numFmtId="0" fontId="43" fillId="0" borderId="14" xfId="0" applyFont="1" applyBorder="1" applyAlignment="1">
      <alignment horizontal="center"/>
    </xf>
    <xf numFmtId="0" fontId="41" fillId="0" borderId="13" xfId="0" applyFont="1" applyBorder="1"/>
    <xf numFmtId="0" fontId="41" fillId="0" borderId="14" xfId="0" applyFont="1" applyBorder="1"/>
    <xf numFmtId="0" fontId="43" fillId="0" borderId="1" xfId="0" applyFont="1" applyBorder="1" applyAlignment="1">
      <alignment horizontal="centerContinuous"/>
    </xf>
    <xf numFmtId="0" fontId="41" fillId="0" borderId="1" xfId="0" applyFont="1" applyBorder="1" applyAlignment="1">
      <alignment horizontal="centerContinuous"/>
    </xf>
    <xf numFmtId="0" fontId="43" fillId="0" borderId="2" xfId="0" applyFont="1" applyBorder="1" applyAlignment="1">
      <alignment horizontal="center"/>
    </xf>
    <xf numFmtId="0" fontId="43" fillId="0" borderId="15" xfId="0" applyFont="1" applyBorder="1" applyAlignment="1">
      <alignment horizontal="center"/>
    </xf>
    <xf numFmtId="0" fontId="43" fillId="0" borderId="3" xfId="0" applyFont="1" applyBorder="1" applyAlignment="1">
      <alignment horizontal="center"/>
    </xf>
    <xf numFmtId="0" fontId="4" fillId="0" borderId="0" xfId="2" applyFont="1" applyAlignment="1">
      <alignment horizontal="right"/>
    </xf>
    <xf numFmtId="0" fontId="44" fillId="0" borderId="0" xfId="0" applyFont="1" applyAlignment="1">
      <alignment horizontal="right"/>
    </xf>
    <xf numFmtId="0" fontId="4" fillId="0" borderId="0" xfId="0" applyFont="1"/>
    <xf numFmtId="0" fontId="44" fillId="0" borderId="0" xfId="0" applyFont="1"/>
    <xf numFmtId="0" fontId="4" fillId="0" borderId="0" xfId="0" applyFont="1" applyAlignment="1">
      <alignment vertical="center"/>
    </xf>
    <xf numFmtId="0" fontId="45" fillId="0" borderId="0" xfId="0" applyFont="1"/>
    <xf numFmtId="0" fontId="3" fillId="0" borderId="0" xfId="2" applyAlignment="1">
      <alignment horizontal="centerContinuous"/>
    </xf>
    <xf numFmtId="0" fontId="3" fillId="0" borderId="0" xfId="2" applyAlignment="1">
      <alignment horizontal="centerContinuous" vertical="center"/>
    </xf>
    <xf numFmtId="0" fontId="46" fillId="0" borderId="0" xfId="2" applyFont="1" applyAlignment="1">
      <alignment horizontal="centerContinuous" vertical="center"/>
    </xf>
    <xf numFmtId="0" fontId="3" fillId="0" borderId="0" xfId="2" applyAlignment="1">
      <alignment horizontal="center" vertical="center"/>
    </xf>
    <xf numFmtId="0" fontId="46" fillId="0" borderId="0" xfId="2" applyFont="1" applyAlignment="1">
      <alignment horizontal="left" vertical="center"/>
    </xf>
    <xf numFmtId="0" fontId="46" fillId="0" borderId="0" xfId="2" applyFont="1" applyAlignment="1">
      <alignment horizontal="center" vertical="top"/>
    </xf>
    <xf numFmtId="0" fontId="3" fillId="0" borderId="0" xfId="2" applyAlignment="1">
      <alignment vertical="top"/>
    </xf>
    <xf numFmtId="0" fontId="3" fillId="0" borderId="0" xfId="2" applyAlignment="1">
      <alignment vertical="top" wrapText="1"/>
    </xf>
    <xf numFmtId="0" fontId="3" fillId="0" borderId="0" xfId="2" applyAlignment="1">
      <alignment horizontal="center" vertical="top"/>
    </xf>
    <xf numFmtId="0" fontId="46" fillId="0" borderId="0" xfId="2" applyFont="1" applyAlignment="1">
      <alignment horizontal="left" vertical="top"/>
    </xf>
    <xf numFmtId="0" fontId="49" fillId="0" borderId="0" xfId="0" applyFont="1" applyAlignment="1">
      <alignment horizontal="left" vertical="center"/>
    </xf>
    <xf numFmtId="0" fontId="0" fillId="0" borderId="1" xfId="0" applyBorder="1"/>
    <xf numFmtId="0" fontId="2" fillId="0" borderId="1" xfId="0" applyFont="1" applyBorder="1"/>
    <xf numFmtId="0" fontId="4" fillId="0" borderId="0" xfId="0" applyFont="1" applyAlignment="1">
      <alignment horizontal="left" vertical="center"/>
    </xf>
    <xf numFmtId="0" fontId="4" fillId="0" borderId="0" xfId="2" applyFont="1" applyAlignment="1">
      <alignment horizontal="left" vertical="center"/>
    </xf>
    <xf numFmtId="0" fontId="65" fillId="0" borderId="0" xfId="2" applyFont="1" applyAlignment="1">
      <alignment horizontal="left" vertical="center"/>
    </xf>
    <xf numFmtId="168" fontId="0" fillId="0" borderId="0" xfId="0" applyNumberFormat="1"/>
    <xf numFmtId="0" fontId="67" fillId="0" borderId="1" xfId="0" applyFont="1" applyBorder="1" applyAlignment="1">
      <alignment vertical="center" wrapText="1"/>
    </xf>
    <xf numFmtId="3" fontId="0" fillId="0" borderId="0" xfId="0" applyNumberFormat="1"/>
    <xf numFmtId="0" fontId="0" fillId="0" borderId="1" xfId="0" applyBorder="1" applyAlignment="1">
      <alignment wrapText="1"/>
    </xf>
    <xf numFmtId="168" fontId="0" fillId="0" borderId="0" xfId="184" applyNumberFormat="1" applyFont="1"/>
    <xf numFmtId="164" fontId="0" fillId="0" borderId="0" xfId="1" applyNumberFormat="1" applyFont="1"/>
    <xf numFmtId="9" fontId="0" fillId="0" borderId="0" xfId="185" applyFont="1"/>
    <xf numFmtId="164" fontId="0" fillId="0" borderId="0" xfId="0" applyNumberFormat="1"/>
    <xf numFmtId="44" fontId="0" fillId="0" borderId="0" xfId="0" applyNumberFormat="1" applyAlignment="1">
      <alignment vertical="center" wrapText="1"/>
    </xf>
    <xf numFmtId="0" fontId="0" fillId="42" borderId="0" xfId="0" applyFill="1"/>
    <xf numFmtId="0" fontId="0" fillId="42" borderId="0" xfId="0" applyFill="1" applyAlignment="1">
      <alignment wrapText="1"/>
    </xf>
    <xf numFmtId="14" fontId="0" fillId="42" borderId="0" xfId="0" applyNumberFormat="1" applyFill="1"/>
    <xf numFmtId="168" fontId="2" fillId="0" borderId="0" xfId="184" applyNumberFormat="1" applyFont="1"/>
    <xf numFmtId="168" fontId="2" fillId="0" borderId="0" xfId="0" applyNumberFormat="1" applyFont="1"/>
    <xf numFmtId="164" fontId="0" fillId="0" borderId="1" xfId="1" applyNumberFormat="1" applyFont="1" applyBorder="1"/>
    <xf numFmtId="168" fontId="0" fillId="0" borderId="1" xfId="184" applyNumberFormat="1" applyFont="1" applyBorder="1"/>
    <xf numFmtId="164" fontId="0" fillId="0" borderId="1" xfId="0" applyNumberFormat="1" applyBorder="1"/>
    <xf numFmtId="43" fontId="0" fillId="0" borderId="1" xfId="184" applyFont="1" applyBorder="1"/>
    <xf numFmtId="168" fontId="68" fillId="0" borderId="0" xfId="184" applyNumberFormat="1" applyFont="1"/>
    <xf numFmtId="9" fontId="68" fillId="0" borderId="0" xfId="185" applyFont="1"/>
    <xf numFmtId="9" fontId="0" fillId="0" borderId="0" xfId="0" applyNumberFormat="1"/>
    <xf numFmtId="168" fontId="0" fillId="0" borderId="0" xfId="184" applyNumberFormat="1" applyFont="1" applyAlignment="1">
      <alignment horizontal="left"/>
    </xf>
    <xf numFmtId="0" fontId="2" fillId="0" borderId="0" xfId="0" applyFont="1" applyAlignment="1">
      <alignment wrapText="1"/>
    </xf>
    <xf numFmtId="0" fontId="2" fillId="0" borderId="1" xfId="0" applyFont="1" applyBorder="1" applyAlignment="1">
      <alignment wrapText="1"/>
    </xf>
    <xf numFmtId="0" fontId="0" fillId="43" borderId="0" xfId="0" applyFill="1"/>
    <xf numFmtId="0" fontId="0" fillId="0" borderId="0" xfId="0" pivotButton="1"/>
    <xf numFmtId="0" fontId="0" fillId="0" borderId="0" xfId="0" applyAlignment="1">
      <alignment horizontal="left"/>
    </xf>
    <xf numFmtId="0" fontId="14" fillId="42" borderId="0" xfId="0" applyFont="1" applyFill="1"/>
    <xf numFmtId="169" fontId="0" fillId="0" borderId="0" xfId="185" applyNumberFormat="1" applyFont="1"/>
    <xf numFmtId="10" fontId="2" fillId="0" borderId="0" xfId="0" applyNumberFormat="1" applyFont="1" applyAlignment="1">
      <alignment wrapText="1"/>
    </xf>
    <xf numFmtId="10" fontId="0" fillId="0" borderId="0" xfId="185" applyNumberFormat="1" applyFont="1" applyAlignment="1">
      <alignment horizontal="left"/>
    </xf>
    <xf numFmtId="10" fontId="0" fillId="0" borderId="0" xfId="185" applyNumberFormat="1" applyFont="1"/>
    <xf numFmtId="10" fontId="0" fillId="0" borderId="0" xfId="0" applyNumberFormat="1"/>
    <xf numFmtId="10" fontId="2" fillId="0" borderId="0" xfId="0" applyNumberFormat="1" applyFont="1"/>
    <xf numFmtId="164" fontId="69" fillId="42" borderId="0" xfId="1" applyNumberFormat="1" applyFont="1" applyFill="1"/>
    <xf numFmtId="15" fontId="48" fillId="0" borderId="0" xfId="0" quotePrefix="1" applyNumberFormat="1" applyFont="1" applyAlignment="1">
      <alignment horizontal="left"/>
    </xf>
    <xf numFmtId="0" fontId="47" fillId="0" borderId="0" xfId="0" applyFont="1"/>
    <xf numFmtId="0" fontId="17" fillId="0" borderId="0" xfId="0" applyFont="1"/>
    <xf numFmtId="0" fontId="43" fillId="0" borderId="0" xfId="0" applyFont="1"/>
    <xf numFmtId="0" fontId="43" fillId="0" borderId="0" xfId="0" applyFont="1" applyAlignment="1">
      <alignment horizontal="center"/>
    </xf>
    <xf numFmtId="0" fontId="43" fillId="0" borderId="1" xfId="0" applyFont="1" applyBorder="1" applyAlignment="1">
      <alignment horizontal="center" wrapText="1"/>
    </xf>
    <xf numFmtId="0" fontId="81" fillId="0" borderId="0" xfId="0" applyFont="1" applyAlignment="1" applyProtection="1">
      <alignment horizontal="left" wrapText="1"/>
      <protection locked="0"/>
    </xf>
    <xf numFmtId="49" fontId="82" fillId="0" borderId="0" xfId="0" applyNumberFormat="1" applyFont="1" applyAlignment="1" applyProtection="1">
      <alignment horizontal="left"/>
      <protection locked="0"/>
    </xf>
    <xf numFmtId="0" fontId="66" fillId="0" borderId="0" xfId="0" applyFont="1"/>
    <xf numFmtId="0" fontId="41" fillId="0" borderId="0" xfId="2" applyFont="1" applyAlignment="1">
      <alignment horizontal="left"/>
    </xf>
    <xf numFmtId="0" fontId="83" fillId="0" borderId="0" xfId="0" applyFont="1" applyAlignment="1">
      <alignment horizontal="right"/>
    </xf>
    <xf numFmtId="0" fontId="43" fillId="0" borderId="20" xfId="2" applyFont="1" applyBorder="1" applyAlignment="1">
      <alignment horizontal="centerContinuous" vertical="center"/>
    </xf>
    <xf numFmtId="0" fontId="43" fillId="0" borderId="21" xfId="2" applyFont="1" applyBorder="1" applyAlignment="1">
      <alignment horizontal="centerContinuous"/>
    </xf>
    <xf numFmtId="0" fontId="41" fillId="0" borderId="21" xfId="2" applyFont="1" applyBorder="1" applyAlignment="1">
      <alignment horizontal="centerContinuous" vertical="center"/>
    </xf>
    <xf numFmtId="0" fontId="43" fillId="0" borderId="22" xfId="2" applyFont="1" applyBorder="1" applyAlignment="1">
      <alignment horizontal="centerContinuous" vertical="center"/>
    </xf>
    <xf numFmtId="0" fontId="43" fillId="0" borderId="23" xfId="2" applyFont="1" applyBorder="1" applyAlignment="1">
      <alignment horizontal="centerContinuous" vertical="center"/>
    </xf>
    <xf numFmtId="0" fontId="43" fillId="0" borderId="24" xfId="2" applyFont="1" applyBorder="1" applyAlignment="1">
      <alignment horizontal="centerContinuous" vertical="center"/>
    </xf>
    <xf numFmtId="0" fontId="41" fillId="0" borderId="25" xfId="2" applyFont="1" applyBorder="1" applyAlignment="1">
      <alignment horizontal="centerContinuous" vertical="center"/>
    </xf>
    <xf numFmtId="0" fontId="41" fillId="0" borderId="0" xfId="2" applyFont="1"/>
    <xf numFmtId="0" fontId="43" fillId="0" borderId="26" xfId="2" applyFont="1" applyBorder="1" applyAlignment="1">
      <alignment horizontal="center" wrapText="1"/>
    </xf>
    <xf numFmtId="0" fontId="43" fillId="0" borderId="27" xfId="2" applyFont="1" applyBorder="1" applyAlignment="1">
      <alignment horizontal="center" wrapText="1"/>
    </xf>
    <xf numFmtId="0" fontId="43" fillId="0" borderId="27" xfId="2" applyFont="1" applyBorder="1" applyAlignment="1">
      <alignment horizontal="center"/>
    </xf>
    <xf numFmtId="0" fontId="43" fillId="0" borderId="28" xfId="2" applyFont="1" applyBorder="1" applyAlignment="1">
      <alignment horizontal="center"/>
    </xf>
    <xf numFmtId="0" fontId="43" fillId="0" borderId="29" xfId="2" applyFont="1" applyBorder="1" applyAlignment="1">
      <alignment horizontal="center"/>
    </xf>
    <xf numFmtId="0" fontId="43" fillId="34" borderId="30" xfId="2" applyFont="1" applyFill="1" applyBorder="1" applyAlignment="1">
      <alignment horizontal="center" wrapText="1"/>
    </xf>
    <xf numFmtId="0" fontId="43" fillId="34" borderId="19" xfId="2" applyFont="1" applyFill="1" applyBorder="1" applyAlignment="1">
      <alignment horizontal="center"/>
    </xf>
    <xf numFmtId="0" fontId="41" fillId="34" borderId="19" xfId="2" applyFont="1" applyFill="1" applyBorder="1" applyAlignment="1">
      <alignment horizontal="center" textRotation="90" wrapText="1"/>
    </xf>
    <xf numFmtId="0" fontId="41" fillId="34" borderId="31" xfId="2" applyFont="1" applyFill="1" applyBorder="1" applyAlignment="1">
      <alignment horizontal="center" textRotation="90" wrapText="1"/>
    </xf>
    <xf numFmtId="0" fontId="41" fillId="34" borderId="32" xfId="2" applyFont="1" applyFill="1" applyBorder="1" applyAlignment="1">
      <alignment horizontal="center" textRotation="90" wrapText="1"/>
    </xf>
    <xf numFmtId="0" fontId="41" fillId="0" borderId="33" xfId="2" applyFont="1" applyBorder="1" applyAlignment="1">
      <alignment horizontal="center" vertical="top"/>
    </xf>
    <xf numFmtId="0" fontId="17" fillId="0" borderId="15" xfId="2" applyFont="1" applyBorder="1" applyAlignment="1">
      <alignment horizontal="center" vertical="top" wrapText="1"/>
    </xf>
    <xf numFmtId="0" fontId="17" fillId="0" borderId="15" xfId="2" applyFont="1" applyBorder="1" applyAlignment="1">
      <alignment vertical="top" wrapText="1"/>
    </xf>
    <xf numFmtId="166" fontId="84" fillId="0" borderId="15" xfId="2" applyNumberFormat="1" applyFont="1" applyBorder="1" applyAlignment="1">
      <alignment horizontal="center" vertical="top" wrapText="1"/>
    </xf>
    <xf numFmtId="166" fontId="84" fillId="0" borderId="15" xfId="2" applyNumberFormat="1" applyFont="1" applyBorder="1" applyAlignment="1">
      <alignment horizontal="center" vertical="top"/>
    </xf>
    <xf numFmtId="0" fontId="85" fillId="0" borderId="34" xfId="2" applyFont="1" applyBorder="1" applyAlignment="1">
      <alignment vertical="top" wrapText="1"/>
    </xf>
    <xf numFmtId="0" fontId="41" fillId="35" borderId="33" xfId="2" applyFont="1" applyFill="1" applyBorder="1" applyAlignment="1">
      <alignment horizontal="center" vertical="top"/>
    </xf>
    <xf numFmtId="0" fontId="17" fillId="35" borderId="15" xfId="2" applyFont="1" applyFill="1" applyBorder="1" applyAlignment="1">
      <alignment horizontal="center" vertical="top" wrapText="1"/>
    </xf>
    <xf numFmtId="0" fontId="17" fillId="35" borderId="15" xfId="2" applyFont="1" applyFill="1" applyBorder="1" applyAlignment="1">
      <alignment vertical="top" wrapText="1"/>
    </xf>
    <xf numFmtId="166" fontId="84" fillId="35" borderId="15" xfId="2" applyNumberFormat="1" applyFont="1" applyFill="1" applyBorder="1" applyAlignment="1">
      <alignment horizontal="center" vertical="top" wrapText="1"/>
    </xf>
    <xf numFmtId="166" fontId="84" fillId="35" borderId="15" xfId="2" applyNumberFormat="1" applyFont="1" applyFill="1" applyBorder="1" applyAlignment="1">
      <alignment horizontal="center" vertical="top"/>
    </xf>
    <xf numFmtId="0" fontId="17" fillId="35" borderId="34" xfId="2" applyFont="1" applyFill="1" applyBorder="1" applyAlignment="1">
      <alignment vertical="top" wrapText="1"/>
    </xf>
    <xf numFmtId="0" fontId="41" fillId="0" borderId="35" xfId="2" applyFont="1" applyBorder="1" applyAlignment="1">
      <alignment horizontal="center" vertical="top"/>
    </xf>
    <xf numFmtId="0" fontId="17" fillId="0" borderId="1" xfId="2" applyFont="1" applyBorder="1" applyAlignment="1">
      <alignment vertical="top" wrapText="1"/>
    </xf>
    <xf numFmtId="0" fontId="17" fillId="0" borderId="36" xfId="2" applyFont="1" applyBorder="1" applyAlignment="1">
      <alignment vertical="top" wrapText="1"/>
    </xf>
    <xf numFmtId="0" fontId="17" fillId="0" borderId="34" xfId="2" applyFont="1" applyBorder="1" applyAlignment="1">
      <alignment vertical="top" wrapText="1"/>
    </xf>
    <xf numFmtId="0" fontId="17" fillId="0" borderId="1" xfId="2" applyFont="1" applyBorder="1" applyAlignment="1">
      <alignment horizontal="center" vertical="top" wrapText="1"/>
    </xf>
    <xf numFmtId="166" fontId="84" fillId="0" borderId="1" xfId="2" applyNumberFormat="1" applyFont="1" applyBorder="1" applyAlignment="1">
      <alignment horizontal="center" vertical="top" wrapText="1"/>
    </xf>
    <xf numFmtId="166" fontId="84" fillId="0" borderId="1" xfId="2" applyNumberFormat="1" applyFont="1" applyBorder="1" applyAlignment="1">
      <alignment horizontal="center" vertical="top"/>
    </xf>
    <xf numFmtId="0" fontId="86" fillId="34" borderId="30" xfId="2" applyFont="1" applyFill="1" applyBorder="1" applyAlignment="1">
      <alignment horizontal="center" wrapText="1"/>
    </xf>
    <xf numFmtId="0" fontId="86" fillId="34" borderId="19" xfId="2" applyFont="1" applyFill="1" applyBorder="1" applyAlignment="1">
      <alignment horizontal="center"/>
    </xf>
    <xf numFmtId="0" fontId="17" fillId="34" borderId="19" xfId="2" applyFont="1" applyFill="1" applyBorder="1" applyAlignment="1">
      <alignment horizontal="center" textRotation="90" wrapText="1"/>
    </xf>
    <xf numFmtId="0" fontId="17" fillId="34" borderId="31" xfId="2" applyFont="1" applyFill="1" applyBorder="1" applyAlignment="1">
      <alignment horizontal="center" textRotation="90" wrapText="1"/>
    </xf>
    <xf numFmtId="0" fontId="17" fillId="34" borderId="32" xfId="2" applyFont="1" applyFill="1" applyBorder="1" applyAlignment="1">
      <alignment horizontal="center" textRotation="90" wrapText="1"/>
    </xf>
    <xf numFmtId="0" fontId="43" fillId="0" borderId="12" xfId="3" applyFont="1" applyBorder="1"/>
    <xf numFmtId="0" fontId="43" fillId="0" borderId="13" xfId="3" applyFont="1" applyBorder="1"/>
    <xf numFmtId="0" fontId="43" fillId="0" borderId="14" xfId="3" applyFont="1" applyBorder="1" applyAlignment="1">
      <alignment horizontal="center"/>
    </xf>
    <xf numFmtId="0" fontId="43" fillId="0" borderId="14" xfId="3" applyFont="1" applyBorder="1" applyAlignment="1">
      <alignment horizontal="centerContinuous"/>
    </xf>
    <xf numFmtId="0" fontId="43" fillId="0" borderId="0" xfId="2" applyFont="1"/>
    <xf numFmtId="0" fontId="67" fillId="0" borderId="0" xfId="0" applyFont="1"/>
    <xf numFmtId="0" fontId="43" fillId="0" borderId="2" xfId="3" applyFont="1" applyBorder="1" applyAlignment="1">
      <alignment horizontal="centerContinuous"/>
    </xf>
    <xf numFmtId="0" fontId="43" fillId="0" borderId="3" xfId="3" applyFont="1" applyBorder="1" applyAlignment="1">
      <alignment horizontal="centerContinuous"/>
    </xf>
    <xf numFmtId="0" fontId="43" fillId="0" borderId="15" xfId="3" applyFont="1" applyBorder="1" applyAlignment="1">
      <alignment horizontal="center"/>
    </xf>
    <xf numFmtId="0" fontId="43" fillId="0" borderId="1" xfId="3" applyFont="1" applyBorder="1" applyAlignment="1">
      <alignment horizontal="center"/>
    </xf>
    <xf numFmtId="0" fontId="43" fillId="0" borderId="1" xfId="2" applyFont="1" applyBorder="1" applyAlignment="1">
      <alignment horizontal="center"/>
    </xf>
    <xf numFmtId="0" fontId="43" fillId="0" borderId="0" xfId="3" applyFont="1" applyAlignment="1">
      <alignment horizontal="centerContinuous"/>
    </xf>
    <xf numFmtId="0" fontId="41" fillId="0" borderId="0" xfId="3" applyFont="1" applyAlignment="1">
      <alignment horizontal="centerContinuous"/>
    </xf>
    <xf numFmtId="0" fontId="43" fillId="0" borderId="0" xfId="3" applyFont="1" applyAlignment="1">
      <alignment horizontal="center"/>
    </xf>
    <xf numFmtId="0" fontId="41" fillId="0" borderId="0" xfId="3" applyFont="1" applyAlignment="1">
      <alignment horizontal="center"/>
    </xf>
    <xf numFmtId="0" fontId="41" fillId="0" borderId="0" xfId="2" applyFont="1" applyAlignment="1">
      <alignment horizontal="center"/>
    </xf>
    <xf numFmtId="0" fontId="43" fillId="0" borderId="0" xfId="3" applyFont="1" applyAlignment="1">
      <alignment horizontal="left"/>
    </xf>
    <xf numFmtId="0" fontId="41" fillId="0" borderId="0" xfId="3" applyFont="1" applyAlignment="1">
      <alignment horizontal="left"/>
    </xf>
    <xf numFmtId="168" fontId="41" fillId="0" borderId="0" xfId="184" applyNumberFormat="1" applyFont="1" applyFill="1" applyBorder="1" applyAlignment="1">
      <alignment horizontal="center"/>
    </xf>
    <xf numFmtId="168" fontId="41" fillId="0" borderId="0" xfId="184" applyNumberFormat="1" applyFont="1" applyBorder="1" applyAlignment="1">
      <alignment horizontal="center"/>
    </xf>
    <xf numFmtId="164" fontId="41" fillId="0" borderId="0" xfId="3" applyNumberFormat="1" applyFont="1" applyAlignment="1">
      <alignment horizontal="center"/>
    </xf>
    <xf numFmtId="165" fontId="41" fillId="0" borderId="0" xfId="0" applyNumberFormat="1" applyFont="1" applyAlignment="1">
      <alignment horizontal="left"/>
    </xf>
    <xf numFmtId="164" fontId="41" fillId="0" borderId="0" xfId="1" applyNumberFormat="1" applyFont="1" applyFill="1" applyAlignment="1">
      <alignment horizontal="right"/>
    </xf>
    <xf numFmtId="0" fontId="43" fillId="0" borderId="13" xfId="3" applyFont="1" applyBorder="1" applyAlignment="1">
      <alignment horizontal="left"/>
    </xf>
    <xf numFmtId="165" fontId="43" fillId="0" borderId="13" xfId="0" applyNumberFormat="1" applyFont="1" applyBorder="1" applyAlignment="1">
      <alignment horizontal="center"/>
    </xf>
    <xf numFmtId="0" fontId="41" fillId="0" borderId="13" xfId="3" applyFont="1" applyBorder="1" applyAlignment="1">
      <alignment horizontal="centerContinuous"/>
    </xf>
    <xf numFmtId="0" fontId="43" fillId="0" borderId="13" xfId="3" applyFont="1" applyBorder="1" applyAlignment="1">
      <alignment horizontal="center"/>
    </xf>
    <xf numFmtId="164" fontId="41" fillId="0" borderId="13" xfId="3" applyNumberFormat="1" applyFont="1" applyBorder="1" applyAlignment="1">
      <alignment horizontal="center"/>
    </xf>
    <xf numFmtId="0" fontId="41" fillId="0" borderId="13" xfId="2" applyFont="1" applyBorder="1"/>
    <xf numFmtId="165" fontId="41" fillId="0" borderId="0" xfId="0" applyNumberFormat="1" applyFont="1" applyAlignment="1">
      <alignment horizontal="center"/>
    </xf>
    <xf numFmtId="164" fontId="41" fillId="0" borderId="0" xfId="1" applyNumberFormat="1" applyFont="1"/>
    <xf numFmtId="165" fontId="43" fillId="0" borderId="0" xfId="0" applyNumberFormat="1" applyFont="1" applyAlignment="1">
      <alignment horizontal="center"/>
    </xf>
    <xf numFmtId="0" fontId="43" fillId="0" borderId="16" xfId="2" applyFont="1" applyBorder="1"/>
    <xf numFmtId="164" fontId="43" fillId="0" borderId="16" xfId="1" applyNumberFormat="1" applyFont="1" applyBorder="1" applyAlignment="1">
      <alignment horizontal="center"/>
    </xf>
    <xf numFmtId="164" fontId="43" fillId="0" borderId="16" xfId="1" applyNumberFormat="1" applyFont="1" applyBorder="1"/>
    <xf numFmtId="164" fontId="43" fillId="0" borderId="0" xfId="1" applyNumberFormat="1" applyFont="1" applyBorder="1"/>
    <xf numFmtId="164" fontId="41" fillId="0" borderId="0" xfId="1" applyNumberFormat="1" applyFont="1" applyAlignment="1">
      <alignment horizontal="right"/>
    </xf>
    <xf numFmtId="164" fontId="41" fillId="0" borderId="13" xfId="1" applyNumberFormat="1" applyFont="1" applyBorder="1"/>
    <xf numFmtId="0" fontId="41" fillId="0" borderId="16" xfId="2" applyFont="1" applyBorder="1"/>
    <xf numFmtId="164" fontId="41" fillId="0" borderId="16" xfId="1" applyNumberFormat="1" applyFont="1" applyBorder="1"/>
    <xf numFmtId="164" fontId="41" fillId="0" borderId="16" xfId="2" applyNumberFormat="1" applyFont="1" applyBorder="1"/>
    <xf numFmtId="164" fontId="41" fillId="0" borderId="0" xfId="1" applyNumberFormat="1" applyFont="1" applyBorder="1" applyAlignment="1">
      <alignment horizontal="center"/>
    </xf>
    <xf numFmtId="0" fontId="43" fillId="0" borderId="0" xfId="2" applyFont="1" applyAlignment="1">
      <alignment horizontal="left"/>
    </xf>
    <xf numFmtId="0" fontId="30" fillId="0" borderId="0" xfId="0" applyFont="1"/>
    <xf numFmtId="0" fontId="86" fillId="0" borderId="1" xfId="0" applyFont="1" applyBorder="1" applyAlignment="1">
      <alignment horizontal="center" wrapText="1"/>
    </xf>
    <xf numFmtId="0" fontId="86" fillId="0" borderId="0" xfId="0" applyFont="1" applyAlignment="1">
      <alignment horizontal="center" wrapText="1"/>
    </xf>
    <xf numFmtId="0" fontId="41" fillId="0" borderId="0" xfId="0" applyFont="1" applyAlignment="1">
      <alignment vertical="center"/>
    </xf>
    <xf numFmtId="0" fontId="87" fillId="0" borderId="0" xfId="0" applyFont="1" applyAlignment="1">
      <alignment horizontal="left" vertical="top"/>
    </xf>
    <xf numFmtId="0" fontId="67" fillId="0" borderId="15" xfId="0" applyFont="1" applyBorder="1" applyAlignment="1">
      <alignment horizontal="center" vertical="center" wrapText="1"/>
    </xf>
    <xf numFmtId="44" fontId="67" fillId="0" borderId="15" xfId="1" applyFont="1" applyBorder="1" applyAlignment="1">
      <alignment horizontal="center" vertical="center" wrapText="1"/>
    </xf>
    <xf numFmtId="0" fontId="88" fillId="2" borderId="15" xfId="0" applyFont="1" applyFill="1" applyBorder="1" applyAlignment="1">
      <alignment horizontal="center" vertical="center" wrapText="1"/>
    </xf>
    <xf numFmtId="0" fontId="66" fillId="0" borderId="0" xfId="0" applyFont="1" applyAlignment="1">
      <alignment vertical="center" wrapText="1"/>
    </xf>
    <xf numFmtId="0" fontId="66" fillId="42" borderId="0" xfId="0" applyFont="1" applyFill="1"/>
    <xf numFmtId="0" fontId="66" fillId="42" borderId="0" xfId="0" applyFont="1" applyFill="1" applyAlignment="1">
      <alignment wrapText="1"/>
    </xf>
    <xf numFmtId="14" fontId="66" fillId="42" borderId="0" xfId="0" applyNumberFormat="1" applyFont="1" applyFill="1"/>
    <xf numFmtId="44" fontId="66" fillId="42" borderId="0" xfId="1" applyFont="1" applyFill="1"/>
    <xf numFmtId="0" fontId="66" fillId="0" borderId="0" xfId="0" applyFont="1" applyAlignment="1">
      <alignment wrapText="1"/>
    </xf>
    <xf numFmtId="44" fontId="66" fillId="0" borderId="0" xfId="1" applyFont="1"/>
    <xf numFmtId="0" fontId="89" fillId="0" borderId="0" xfId="0" applyFont="1"/>
    <xf numFmtId="0" fontId="48" fillId="0" borderId="0" xfId="97" applyFont="1" applyAlignment="1">
      <alignment horizontal="left"/>
    </xf>
    <xf numFmtId="0" fontId="90" fillId="0" borderId="0" xfId="0" applyFont="1" applyAlignment="1">
      <alignment horizontal="right"/>
    </xf>
    <xf numFmtId="0" fontId="67" fillId="0" borderId="0" xfId="0" applyFont="1" applyAlignment="1">
      <alignment horizontal="right"/>
    </xf>
    <xf numFmtId="0" fontId="90" fillId="0" borderId="0" xfId="0" applyFont="1"/>
    <xf numFmtId="0" fontId="66" fillId="0" borderId="2" xfId="0" applyFont="1" applyBorder="1" applyAlignment="1">
      <alignment horizontal="center" wrapText="1"/>
    </xf>
    <xf numFmtId="0" fontId="66" fillId="0" borderId="0" xfId="0" applyFont="1" applyAlignment="1">
      <alignment horizontal="center" wrapText="1"/>
    </xf>
    <xf numFmtId="0" fontId="66" fillId="0" borderId="42" xfId="0" applyFont="1" applyBorder="1"/>
    <xf numFmtId="0" fontId="66" fillId="0" borderId="1" xfId="0" applyFont="1" applyBorder="1"/>
    <xf numFmtId="0" fontId="66" fillId="0" borderId="41" xfId="0" applyFont="1" applyBorder="1"/>
    <xf numFmtId="0" fontId="66" fillId="0" borderId="45" xfId="0" applyFont="1" applyBorder="1"/>
    <xf numFmtId="0" fontId="66" fillId="0" borderId="14" xfId="0" applyFont="1" applyBorder="1"/>
    <xf numFmtId="0" fontId="66" fillId="0" borderId="12" xfId="0" applyFont="1" applyBorder="1"/>
    <xf numFmtId="0" fontId="66" fillId="0" borderId="44" xfId="0" applyFont="1" applyBorder="1" applyAlignment="1">
      <alignment horizontal="center" wrapText="1"/>
    </xf>
    <xf numFmtId="0" fontId="66" fillId="0" borderId="15" xfId="0" applyFont="1" applyBorder="1" applyAlignment="1">
      <alignment horizontal="center" wrapText="1"/>
    </xf>
    <xf numFmtId="0" fontId="84" fillId="0" borderId="0" xfId="0" applyFont="1"/>
    <xf numFmtId="164" fontId="84" fillId="0" borderId="0" xfId="1" applyNumberFormat="1" applyFont="1"/>
    <xf numFmtId="168" fontId="84" fillId="0" borderId="0" xfId="184" applyNumberFormat="1" applyFont="1"/>
    <xf numFmtId="164" fontId="84" fillId="0" borderId="0" xfId="0" applyNumberFormat="1" applyFont="1"/>
    <xf numFmtId="0" fontId="84" fillId="0" borderId="0" xfId="0" applyFont="1" applyAlignment="1">
      <alignment horizontal="center"/>
    </xf>
    <xf numFmtId="0" fontId="84" fillId="0" borderId="0" xfId="0" applyFont="1" applyAlignment="1">
      <alignment horizontal="center" wrapText="1"/>
    </xf>
    <xf numFmtId="0" fontId="84" fillId="0" borderId="1" xfId="0" applyFont="1" applyBorder="1" applyAlignment="1">
      <alignment horizontal="center" wrapText="1"/>
    </xf>
    <xf numFmtId="0" fontId="88" fillId="0" borderId="1" xfId="0" applyFont="1" applyBorder="1" applyAlignment="1">
      <alignment horizontal="center" wrapText="1"/>
    </xf>
    <xf numFmtId="0" fontId="65" fillId="0" borderId="0" xfId="0" applyFont="1"/>
    <xf numFmtId="0" fontId="88" fillId="0" borderId="0" xfId="0" applyFont="1"/>
    <xf numFmtId="0" fontId="67" fillId="0" borderId="1" xfId="0" applyFont="1" applyBorder="1" applyAlignment="1">
      <alignment horizontal="center" wrapText="1"/>
    </xf>
    <xf numFmtId="0" fontId="88" fillId="0" borderId="1" xfId="87" applyFont="1" applyBorder="1" applyAlignment="1">
      <alignment horizontal="center" wrapText="1"/>
    </xf>
    <xf numFmtId="0" fontId="88" fillId="0" borderId="0" xfId="0" applyFont="1" applyAlignment="1">
      <alignment horizontal="center" wrapText="1"/>
    </xf>
    <xf numFmtId="0" fontId="93" fillId="0" borderId="0" xfId="0" applyFont="1"/>
    <xf numFmtId="0" fontId="65" fillId="0" borderId="0" xfId="180" applyFont="1" applyAlignment="1">
      <alignment vertical="center"/>
    </xf>
    <xf numFmtId="0" fontId="94" fillId="0" borderId="0" xfId="180" applyFont="1">
      <alignment horizontal="left" vertical="center" wrapText="1" indent="2"/>
    </xf>
    <xf numFmtId="0" fontId="95" fillId="0" borderId="43" xfId="179" applyFont="1" applyFill="1">
      <alignment vertical="center"/>
    </xf>
    <xf numFmtId="0" fontId="96" fillId="0" borderId="43" xfId="179" applyFont="1" applyFill="1">
      <alignment vertical="center"/>
    </xf>
    <xf numFmtId="0" fontId="96" fillId="0" borderId="43" xfId="179" applyFont="1">
      <alignment vertical="center"/>
    </xf>
    <xf numFmtId="0" fontId="97" fillId="0" borderId="0" xfId="181" applyFont="1" applyFill="1" applyBorder="1" applyAlignment="1">
      <alignment horizontal="left"/>
    </xf>
    <xf numFmtId="0" fontId="94" fillId="0" borderId="0" xfId="182" applyFont="1">
      <alignment horizontal="left" vertical="center" indent="2"/>
    </xf>
    <xf numFmtId="0" fontId="94" fillId="0" borderId="0" xfId="180" applyFont="1" applyAlignment="1">
      <alignment horizontal="center" vertical="center"/>
    </xf>
    <xf numFmtId="0" fontId="94" fillId="0" borderId="0" xfId="180" applyFont="1" applyAlignment="1">
      <alignment horizontal="center" vertical="center" wrapText="1"/>
    </xf>
    <xf numFmtId="0" fontId="94" fillId="0" borderId="0" xfId="180" applyFont="1" applyAlignment="1">
      <alignment horizontal="center"/>
    </xf>
    <xf numFmtId="14" fontId="94" fillId="0" borderId="0" xfId="180" applyNumberFormat="1" applyFont="1" applyAlignment="1">
      <alignment horizontal="left" vertical="center" indent="2"/>
    </xf>
    <xf numFmtId="14" fontId="94" fillId="0" borderId="0" xfId="180" applyNumberFormat="1" applyFont="1">
      <alignment horizontal="left" vertical="center" wrapText="1" indent="2"/>
    </xf>
    <xf numFmtId="1" fontId="66" fillId="0" borderId="0" xfId="183" applyFont="1">
      <alignment horizontal="center" vertical="center"/>
    </xf>
    <xf numFmtId="9" fontId="94" fillId="0" borderId="0" xfId="180" applyNumberFormat="1" applyFont="1">
      <alignment horizontal="left" vertical="center" wrapText="1" indent="2"/>
    </xf>
    <xf numFmtId="0" fontId="65" fillId="0" borderId="43" xfId="179" applyFont="1" applyFill="1">
      <alignment vertical="center"/>
    </xf>
    <xf numFmtId="167" fontId="84" fillId="0" borderId="0" xfId="180" applyNumberFormat="1" applyFont="1" applyAlignment="1">
      <alignment horizontal="left" vertical="center"/>
    </xf>
    <xf numFmtId="0" fontId="65" fillId="0" borderId="0" xfId="179" applyFont="1" applyFill="1" applyBorder="1">
      <alignment vertical="center"/>
    </xf>
    <xf numFmtId="0" fontId="96" fillId="0" borderId="0" xfId="179" applyFont="1" applyFill="1" applyBorder="1">
      <alignment vertical="center"/>
    </xf>
    <xf numFmtId="3" fontId="66" fillId="0" borderId="0" xfId="0" applyNumberFormat="1" applyFont="1"/>
    <xf numFmtId="0" fontId="66" fillId="0" borderId="1" xfId="0" applyFont="1" applyBorder="1" applyAlignment="1">
      <alignment horizontal="left"/>
    </xf>
    <xf numFmtId="0" fontId="98" fillId="0" borderId="0" xfId="0" applyFont="1" applyAlignment="1">
      <alignment vertical="center" wrapText="1"/>
    </xf>
    <xf numFmtId="0" fontId="99" fillId="0" borderId="0" xfId="0" applyFont="1" applyAlignment="1">
      <alignment vertical="center" wrapText="1"/>
    </xf>
    <xf numFmtId="0" fontId="98" fillId="0" borderId="0" xfId="0" applyFont="1" applyAlignment="1">
      <alignment horizontal="left" vertical="center" wrapText="1"/>
    </xf>
    <xf numFmtId="0" fontId="41" fillId="0" borderId="0" xfId="0" applyFont="1" applyAlignment="1">
      <alignment vertical="center" wrapText="1"/>
    </xf>
    <xf numFmtId="0" fontId="99" fillId="0" borderId="0" xfId="0" quotePrefix="1" applyFont="1" applyAlignment="1">
      <alignment vertical="center" wrapText="1"/>
    </xf>
    <xf numFmtId="14" fontId="4" fillId="0" borderId="0" xfId="0" applyNumberFormat="1" applyFont="1" applyAlignment="1">
      <alignment horizontal="left"/>
    </xf>
    <xf numFmtId="168" fontId="66" fillId="42" borderId="0" xfId="184" applyNumberFormat="1" applyFont="1" applyFill="1"/>
    <xf numFmtId="0" fontId="66" fillId="33" borderId="0" xfId="0" applyFont="1" applyFill="1"/>
    <xf numFmtId="0" fontId="66" fillId="42" borderId="0" xfId="0" applyFont="1" applyFill="1" applyAlignment="1">
      <alignment horizontal="center"/>
    </xf>
    <xf numFmtId="0" fontId="99" fillId="0" borderId="0" xfId="0" applyFont="1" applyAlignment="1">
      <alignment horizontal="left" vertical="center" wrapText="1" indent="1"/>
    </xf>
    <xf numFmtId="0" fontId="43" fillId="34" borderId="18" xfId="2" applyFont="1" applyFill="1" applyBorder="1"/>
    <xf numFmtId="0" fontId="98" fillId="0" borderId="0" xfId="0" applyFont="1" applyAlignment="1">
      <alignment horizontal="left" vertical="center" wrapText="1" indent="1"/>
    </xf>
    <xf numFmtId="0" fontId="99" fillId="0" borderId="0" xfId="0" applyFont="1" applyAlignment="1">
      <alignment horizontal="left" vertical="center" wrapText="1" indent="2"/>
    </xf>
    <xf numFmtId="0" fontId="43" fillId="0" borderId="1" xfId="2" applyFont="1" applyBorder="1" applyAlignment="1">
      <alignment horizontal="center" wrapText="1"/>
    </xf>
    <xf numFmtId="0" fontId="100" fillId="43" borderId="0" xfId="0" applyFont="1" applyFill="1" applyAlignment="1">
      <alignment vertical="center"/>
    </xf>
    <xf numFmtId="15" fontId="80" fillId="0" borderId="0" xfId="0" applyNumberFormat="1" applyFont="1" applyAlignment="1" applyProtection="1">
      <alignment horizontal="left" wrapText="1"/>
      <protection locked="0"/>
    </xf>
    <xf numFmtId="0" fontId="84" fillId="0" borderId="1" xfId="0" applyFont="1" applyBorder="1"/>
    <xf numFmtId="0" fontId="84" fillId="0" borderId="1" xfId="0" quotePrefix="1" applyFont="1" applyBorder="1" applyAlignment="1">
      <alignment horizontal="center"/>
    </xf>
    <xf numFmtId="0" fontId="84" fillId="0" borderId="1" xfId="0" quotePrefix="1" applyFont="1" applyBorder="1"/>
    <xf numFmtId="43" fontId="0" fillId="0" borderId="0" xfId="184" applyFont="1"/>
    <xf numFmtId="43" fontId="88" fillId="2" borderId="15" xfId="184" applyFont="1" applyFill="1" applyBorder="1" applyAlignment="1">
      <alignment horizontal="center" vertical="center" wrapText="1"/>
    </xf>
    <xf numFmtId="43" fontId="66" fillId="42" borderId="0" xfId="184" applyFont="1" applyFill="1"/>
    <xf numFmtId="43" fontId="66" fillId="0" borderId="0" xfId="184" applyFont="1"/>
    <xf numFmtId="0" fontId="101" fillId="0" borderId="0" xfId="180" applyFont="1">
      <alignment horizontal="left" vertical="center" wrapText="1" indent="2"/>
    </xf>
    <xf numFmtId="0" fontId="101" fillId="0" borderId="0" xfId="180" applyFont="1" applyAlignment="1">
      <alignment horizontal="center"/>
    </xf>
    <xf numFmtId="43" fontId="94" fillId="0" borderId="0" xfId="184" applyFont="1" applyAlignment="1">
      <alignment horizontal="left" vertical="center" wrapText="1" indent="2"/>
    </xf>
    <xf numFmtId="0" fontId="14" fillId="0" borderId="0" xfId="0" applyFont="1" applyAlignment="1">
      <alignment horizontal="left" vertical="center" indent="1" readingOrder="1"/>
    </xf>
    <xf numFmtId="0" fontId="66" fillId="35" borderId="53" xfId="0" applyFont="1" applyFill="1" applyBorder="1" applyAlignment="1">
      <alignment wrapText="1"/>
    </xf>
    <xf numFmtId="0" fontId="66" fillId="35" borderId="54" xfId="0" applyFont="1" applyFill="1" applyBorder="1"/>
    <xf numFmtId="44" fontId="66" fillId="35" borderId="54" xfId="1" applyFont="1" applyFill="1" applyBorder="1"/>
    <xf numFmtId="0" fontId="66" fillId="35" borderId="46" xfId="0" applyFont="1" applyFill="1" applyBorder="1" applyAlignment="1">
      <alignment wrapText="1"/>
    </xf>
    <xf numFmtId="0" fontId="66" fillId="35" borderId="55" xfId="0" applyFont="1" applyFill="1" applyBorder="1" applyAlignment="1">
      <alignment wrapText="1"/>
    </xf>
    <xf numFmtId="0" fontId="67" fillId="35" borderId="0" xfId="0" applyFont="1" applyFill="1"/>
    <xf numFmtId="44" fontId="66" fillId="35" borderId="0" xfId="1" applyFont="1" applyFill="1" applyBorder="1"/>
    <xf numFmtId="0" fontId="66" fillId="35" borderId="0" xfId="0" applyFont="1" applyFill="1"/>
    <xf numFmtId="0" fontId="66" fillId="35" borderId="56" xfId="0" applyFont="1" applyFill="1" applyBorder="1" applyAlignment="1">
      <alignment wrapText="1"/>
    </xf>
    <xf numFmtId="0" fontId="3" fillId="35" borderId="55" xfId="0" applyFont="1" applyFill="1" applyBorder="1" applyAlignment="1">
      <alignment vertical="center"/>
    </xf>
    <xf numFmtId="0" fontId="3" fillId="35" borderId="55" xfId="0" applyFont="1" applyFill="1" applyBorder="1" applyAlignment="1">
      <alignment horizontal="left" vertical="center" indent="6"/>
    </xf>
    <xf numFmtId="0" fontId="103" fillId="35" borderId="55" xfId="0" applyFont="1" applyFill="1" applyBorder="1" applyAlignment="1">
      <alignment horizontal="left" vertical="center" indent="8"/>
    </xf>
    <xf numFmtId="0" fontId="105" fillId="35" borderId="55" xfId="0" applyFont="1" applyFill="1" applyBorder="1" applyAlignment="1">
      <alignment horizontal="left" vertical="center" indent="8"/>
    </xf>
    <xf numFmtId="0" fontId="107" fillId="35" borderId="55" xfId="0" applyFont="1" applyFill="1" applyBorder="1" applyAlignment="1">
      <alignment horizontal="left" vertical="center" indent="6"/>
    </xf>
    <xf numFmtId="0" fontId="0" fillId="35" borderId="0" xfId="0" applyFill="1"/>
    <xf numFmtId="44" fontId="0" fillId="35" borderId="0" xfId="1" applyFont="1" applyFill="1" applyBorder="1"/>
    <xf numFmtId="0" fontId="0" fillId="35" borderId="56" xfId="0" applyFill="1" applyBorder="1" applyAlignment="1">
      <alignment wrapText="1"/>
    </xf>
    <xf numFmtId="0" fontId="0" fillId="35" borderId="55" xfId="0" applyFill="1" applyBorder="1" applyAlignment="1">
      <alignment wrapText="1"/>
    </xf>
    <xf numFmtId="0" fontId="2" fillId="35" borderId="0" xfId="0" applyFont="1" applyFill="1"/>
    <xf numFmtId="0" fontId="0" fillId="35" borderId="57" xfId="0" applyFill="1" applyBorder="1" applyAlignment="1">
      <alignment wrapText="1"/>
    </xf>
    <xf numFmtId="0" fontId="0" fillId="35" borderId="58" xfId="0" applyFill="1" applyBorder="1"/>
    <xf numFmtId="44" fontId="0" fillId="35" borderId="58" xfId="1" applyFont="1" applyFill="1" applyBorder="1"/>
    <xf numFmtId="0" fontId="0" fillId="35" borderId="59" xfId="0" applyFill="1" applyBorder="1" applyAlignment="1">
      <alignment wrapText="1"/>
    </xf>
    <xf numFmtId="0" fontId="108" fillId="0" borderId="0" xfId="207" applyAlignment="1">
      <alignment horizontal="center"/>
    </xf>
    <xf numFmtId="0" fontId="108" fillId="0" borderId="0" xfId="207" applyBorder="1" applyAlignment="1">
      <alignment horizontal="center"/>
    </xf>
    <xf numFmtId="0" fontId="43" fillId="53" borderId="60" xfId="3" applyFont="1" applyFill="1" applyBorder="1" applyAlignment="1">
      <alignment horizontal="center"/>
    </xf>
    <xf numFmtId="0" fontId="43" fillId="53" borderId="15" xfId="3" applyFont="1" applyFill="1" applyBorder="1" applyAlignment="1">
      <alignment horizontal="center"/>
    </xf>
    <xf numFmtId="0" fontId="108" fillId="53" borderId="14" xfId="207" applyFill="1" applyBorder="1" applyAlignment="1">
      <alignment horizontal="center"/>
    </xf>
    <xf numFmtId="0" fontId="41" fillId="0" borderId="0" xfId="208" applyFont="1"/>
    <xf numFmtId="0" fontId="109" fillId="54" borderId="61" xfId="208" applyFont="1" applyFill="1" applyBorder="1" applyAlignment="1">
      <alignment horizontal="centerContinuous" vertical="center"/>
    </xf>
    <xf numFmtId="0" fontId="110" fillId="42" borderId="0" xfId="208" applyFont="1" applyFill="1" applyAlignment="1">
      <alignment horizontal="center" vertical="center"/>
    </xf>
    <xf numFmtId="0" fontId="109" fillId="54" borderId="62" xfId="208" applyFont="1" applyFill="1" applyBorder="1" applyAlignment="1">
      <alignment horizontal="centerContinuous" vertical="center"/>
    </xf>
    <xf numFmtId="170" fontId="17" fillId="55" borderId="63" xfId="208" applyNumberFormat="1" applyFont="1" applyFill="1" applyBorder="1" applyAlignment="1">
      <alignment horizontal="center" vertical="center" wrapText="1"/>
    </xf>
    <xf numFmtId="170" fontId="111" fillId="56" borderId="63" xfId="208" applyNumberFormat="1" applyFont="1" applyFill="1" applyBorder="1" applyAlignment="1">
      <alignment horizontal="center" vertical="center" wrapText="1"/>
    </xf>
    <xf numFmtId="0" fontId="41" fillId="0" borderId="0" xfId="208" applyFont="1" applyAlignment="1">
      <alignment horizontal="center"/>
    </xf>
    <xf numFmtId="1" fontId="17" fillId="57" borderId="63" xfId="208" applyNumberFormat="1" applyFont="1" applyFill="1" applyBorder="1" applyAlignment="1">
      <alignment horizontal="center" vertical="center" wrapText="1"/>
    </xf>
    <xf numFmtId="1" fontId="0" fillId="57" borderId="63" xfId="208" applyNumberFormat="1" applyFont="1" applyFill="1" applyBorder="1" applyAlignment="1">
      <alignment horizontal="center" vertical="center" wrapText="1"/>
    </xf>
    <xf numFmtId="170" fontId="17" fillId="0" borderId="0" xfId="208" applyNumberFormat="1" applyFont="1" applyAlignment="1">
      <alignment horizontal="center" vertical="center" wrapText="1"/>
    </xf>
    <xf numFmtId="170" fontId="111" fillId="0" borderId="0" xfId="208" applyNumberFormat="1" applyFont="1" applyAlignment="1">
      <alignment horizontal="center" vertical="center" wrapText="1"/>
    </xf>
    <xf numFmtId="1" fontId="17" fillId="0" borderId="0" xfId="208" applyNumberFormat="1" applyFont="1" applyAlignment="1">
      <alignment horizontal="center" vertical="center" wrapText="1"/>
    </xf>
    <xf numFmtId="1" fontId="0" fillId="0" borderId="0" xfId="209" applyNumberFormat="1" applyFont="1" applyFill="1" applyAlignment="1">
      <alignment horizontal="center" vertical="center"/>
    </xf>
    <xf numFmtId="165" fontId="111" fillId="0" borderId="0" xfId="208" applyNumberFormat="1" applyFont="1" applyAlignment="1">
      <alignment horizontal="center" vertical="center"/>
    </xf>
    <xf numFmtId="0" fontId="41" fillId="0" borderId="0" xfId="208" applyFont="1" applyAlignment="1">
      <alignment vertical="center"/>
    </xf>
    <xf numFmtId="164" fontId="41" fillId="0" borderId="0" xfId="57" applyNumberFormat="1" applyFont="1" applyBorder="1" applyAlignment="1">
      <alignment vertical="center"/>
    </xf>
    <xf numFmtId="169" fontId="112" fillId="0" borderId="0" xfId="139" applyNumberFormat="1" applyFont="1" applyBorder="1" applyAlignment="1">
      <alignment horizontal="center" vertical="center"/>
    </xf>
    <xf numFmtId="41" fontId="41" fillId="0" borderId="0" xfId="57" applyNumberFormat="1" applyFont="1" applyBorder="1" applyAlignment="1">
      <alignment vertical="center"/>
    </xf>
    <xf numFmtId="0" fontId="43" fillId="55" borderId="61" xfId="208" applyFont="1" applyFill="1" applyBorder="1" applyAlignment="1">
      <alignment horizontal="left" vertical="center"/>
    </xf>
    <xf numFmtId="0" fontId="43" fillId="56" borderId="64" xfId="208" applyFont="1" applyFill="1" applyBorder="1" applyAlignment="1">
      <alignment horizontal="left" vertical="center"/>
    </xf>
    <xf numFmtId="0" fontId="43" fillId="0" borderId="0" xfId="208" applyFont="1" applyAlignment="1">
      <alignment vertical="center"/>
    </xf>
    <xf numFmtId="42" fontId="43" fillId="55" borderId="61" xfId="209" applyNumberFormat="1" applyFont="1" applyFill="1" applyBorder="1" applyAlignment="1">
      <alignment vertical="center"/>
    </xf>
    <xf numFmtId="169" fontId="113" fillId="55" borderId="61" xfId="139" applyNumberFormat="1" applyFont="1" applyFill="1" applyBorder="1" applyAlignment="1">
      <alignment horizontal="center" vertical="center"/>
    </xf>
    <xf numFmtId="0" fontId="41" fillId="0" borderId="0" xfId="208" applyFont="1" applyAlignment="1">
      <alignment horizontal="left"/>
    </xf>
    <xf numFmtId="43" fontId="41" fillId="0" borderId="0" xfId="209" applyFont="1" applyAlignment="1"/>
    <xf numFmtId="43" fontId="114" fillId="0" borderId="0" xfId="207" applyNumberFormat="1" applyFont="1" applyFill="1" applyAlignment="1">
      <alignment horizontal="center" vertical="center"/>
    </xf>
    <xf numFmtId="43" fontId="41" fillId="0" borderId="0" xfId="209" applyFont="1" applyFill="1" applyAlignment="1"/>
    <xf numFmtId="0" fontId="43" fillId="0" borderId="0" xfId="208" applyFont="1" applyAlignment="1">
      <alignment horizontal="left" vertical="center"/>
    </xf>
    <xf numFmtId="0" fontId="41" fillId="0" borderId="0" xfId="208" applyFont="1" applyAlignment="1">
      <alignment horizontal="left" vertical="center"/>
    </xf>
    <xf numFmtId="42" fontId="41" fillId="0" borderId="0" xfId="209" applyNumberFormat="1" applyFont="1" applyFill="1" applyBorder="1" applyAlignment="1">
      <alignment vertical="center"/>
    </xf>
    <xf numFmtId="0" fontId="115" fillId="35" borderId="0" xfId="208" applyFont="1" applyFill="1" applyAlignment="1">
      <alignment horizontal="left" vertical="center"/>
    </xf>
    <xf numFmtId="0" fontId="41" fillId="35" borderId="0" xfId="208" applyFont="1" applyFill="1" applyAlignment="1">
      <alignment vertical="center"/>
    </xf>
    <xf numFmtId="42" fontId="41" fillId="35" borderId="0" xfId="209" applyNumberFormat="1" applyFont="1" applyFill="1" applyBorder="1" applyAlignment="1">
      <alignment vertical="center"/>
    </xf>
    <xf numFmtId="169" fontId="112" fillId="35" borderId="0" xfId="139" applyNumberFormat="1" applyFont="1" applyFill="1" applyBorder="1" applyAlignment="1">
      <alignment horizontal="center" vertical="center"/>
    </xf>
    <xf numFmtId="42" fontId="43" fillId="35" borderId="0" xfId="209" applyNumberFormat="1" applyFont="1" applyFill="1" applyBorder="1" applyAlignment="1">
      <alignment vertical="center"/>
    </xf>
    <xf numFmtId="165" fontId="116" fillId="58" borderId="65" xfId="0" applyNumberFormat="1" applyFont="1" applyFill="1" applyBorder="1" applyAlignment="1">
      <alignment horizontal="centerContinuous" vertical="center" wrapText="1"/>
    </xf>
    <xf numFmtId="165" fontId="117" fillId="58" borderId="66" xfId="0" applyNumberFormat="1" applyFont="1" applyFill="1" applyBorder="1" applyAlignment="1">
      <alignment horizontal="centerContinuous" vertical="center" wrapText="1"/>
    </xf>
    <xf numFmtId="168" fontId="17" fillId="0" borderId="0" xfId="0" applyNumberFormat="1" applyFont="1" applyAlignment="1">
      <alignment horizontal="centerContinuous"/>
    </xf>
    <xf numFmtId="165" fontId="117" fillId="54" borderId="66" xfId="0" applyNumberFormat="1" applyFont="1" applyFill="1" applyBorder="1" applyAlignment="1">
      <alignment horizontal="centerContinuous" vertical="center" wrapText="1"/>
    </xf>
    <xf numFmtId="165" fontId="117" fillId="54" borderId="66" xfId="0" applyNumberFormat="1" applyFont="1" applyFill="1" applyBorder="1" applyAlignment="1">
      <alignment horizontal="center" vertical="center" wrapText="1"/>
    </xf>
    <xf numFmtId="165" fontId="118" fillId="59" borderId="65" xfId="0" applyNumberFormat="1" applyFont="1" applyFill="1" applyBorder="1" applyAlignment="1">
      <alignment horizontal="center" vertical="center" wrapText="1"/>
    </xf>
    <xf numFmtId="165" fontId="118" fillId="58" borderId="65" xfId="0" applyNumberFormat="1" applyFont="1" applyFill="1" applyBorder="1" applyAlignment="1">
      <alignment horizontal="center" vertical="center" wrapText="1"/>
    </xf>
    <xf numFmtId="170" fontId="0" fillId="60" borderId="0" xfId="0" quotePrefix="1" applyNumberFormat="1" applyFill="1" applyAlignment="1">
      <alignment horizontal="center" vertical="center"/>
    </xf>
    <xf numFmtId="170" fontId="0" fillId="0" borderId="0" xfId="0" quotePrefix="1" applyNumberFormat="1" applyAlignment="1">
      <alignment horizontal="center" vertical="center"/>
    </xf>
    <xf numFmtId="42" fontId="17" fillId="0" borderId="0" xfId="57" applyNumberFormat="1" applyFont="1" applyFill="1" applyAlignment="1">
      <alignment vertical="center"/>
    </xf>
    <xf numFmtId="41" fontId="17" fillId="0" borderId="0" xfId="57" applyNumberFormat="1" applyFont="1" applyFill="1" applyAlignment="1">
      <alignment vertical="center"/>
    </xf>
    <xf numFmtId="0" fontId="59" fillId="0" borderId="0" xfId="0" applyFont="1" applyAlignment="1">
      <alignment horizontal="left"/>
    </xf>
    <xf numFmtId="0" fontId="119" fillId="0" borderId="0" xfId="207" applyFont="1" applyAlignment="1">
      <alignment horizontal="center"/>
    </xf>
    <xf numFmtId="168" fontId="17" fillId="0" borderId="0" xfId="0" applyNumberFormat="1" applyFont="1"/>
    <xf numFmtId="0" fontId="120" fillId="0" borderId="0" xfId="207" applyFont="1" applyAlignment="1">
      <alignment horizontal="center"/>
    </xf>
    <xf numFmtId="0" fontId="86" fillId="59" borderId="61" xfId="83" applyFont="1" applyFill="1" applyBorder="1" applyAlignment="1">
      <alignment horizontal="left" vertical="center"/>
    </xf>
    <xf numFmtId="42" fontId="41" fillId="61" borderId="61" xfId="0" applyNumberFormat="1" applyFont="1" applyFill="1" applyBorder="1" applyAlignment="1">
      <alignment vertical="center"/>
    </xf>
    <xf numFmtId="169" fontId="112" fillId="59" borderId="61" xfId="144" applyNumberFormat="1" applyFont="1" applyFill="1" applyBorder="1" applyAlignment="1">
      <alignment horizontal="center" vertical="center"/>
    </xf>
    <xf numFmtId="42" fontId="41" fillId="61" borderId="0" xfId="0" applyNumberFormat="1" applyFont="1" applyFill="1" applyAlignment="1">
      <alignment vertical="center"/>
    </xf>
    <xf numFmtId="168" fontId="0" fillId="60" borderId="0" xfId="184" applyNumberFormat="1" applyFont="1" applyFill="1" applyAlignment="1">
      <alignment vertical="center"/>
    </xf>
    <xf numFmtId="44" fontId="0" fillId="60" borderId="0" xfId="1" applyFont="1" applyFill="1" applyAlignment="1">
      <alignment vertical="center"/>
    </xf>
    <xf numFmtId="10" fontId="118" fillId="0" borderId="0" xfId="185" applyNumberFormat="1" applyFont="1" applyAlignment="1">
      <alignment horizontal="center" vertical="center"/>
    </xf>
    <xf numFmtId="168" fontId="17" fillId="0" borderId="0" xfId="184" applyNumberFormat="1" applyFont="1" applyFill="1" applyAlignment="1">
      <alignment vertical="center"/>
    </xf>
    <xf numFmtId="0" fontId="108" fillId="0" borderId="0" xfId="207"/>
    <xf numFmtId="0" fontId="66" fillId="62" borderId="53" xfId="0" applyFont="1" applyFill="1" applyBorder="1"/>
    <xf numFmtId="10" fontId="66" fillId="62" borderId="46" xfId="185" applyNumberFormat="1" applyFont="1" applyFill="1" applyBorder="1"/>
    <xf numFmtId="0" fontId="66" fillId="62" borderId="55" xfId="0" applyFont="1" applyFill="1" applyBorder="1"/>
    <xf numFmtId="10" fontId="66" fillId="62" borderId="56" xfId="185" applyNumberFormat="1" applyFont="1" applyFill="1" applyBorder="1"/>
    <xf numFmtId="0" fontId="66" fillId="62" borderId="57" xfId="0" applyFont="1" applyFill="1" applyBorder="1"/>
    <xf numFmtId="10" fontId="66" fillId="62" borderId="59" xfId="185" applyNumberFormat="1" applyFont="1" applyFill="1" applyBorder="1"/>
    <xf numFmtId="15" fontId="2" fillId="0" borderId="0" xfId="0" applyNumberFormat="1" applyFont="1"/>
    <xf numFmtId="165" fontId="117" fillId="43" borderId="0" xfId="0" applyNumberFormat="1" applyFont="1" applyFill="1" applyAlignment="1">
      <alignment horizontal="center" vertical="center" wrapText="1"/>
    </xf>
    <xf numFmtId="1" fontId="0" fillId="0" borderId="0" xfId="0" applyNumberFormat="1" applyAlignment="1">
      <alignment horizontal="center"/>
    </xf>
    <xf numFmtId="166" fontId="0" fillId="0" borderId="0" xfId="0" applyNumberFormat="1" applyAlignment="1">
      <alignment horizontal="center"/>
    </xf>
    <xf numFmtId="42" fontId="0" fillId="0" borderId="0" xfId="0" applyNumberFormat="1"/>
    <xf numFmtId="171" fontId="119" fillId="0" borderId="0" xfId="207" applyNumberFormat="1" applyFont="1" applyFill="1" applyBorder="1" applyAlignment="1">
      <alignment horizontal="center"/>
    </xf>
    <xf numFmtId="42" fontId="17" fillId="0" borderId="0" xfId="0" applyNumberFormat="1" applyFont="1"/>
    <xf numFmtId="41" fontId="0" fillId="0" borderId="0" xfId="0" applyNumberFormat="1"/>
    <xf numFmtId="0" fontId="17" fillId="59" borderId="0" xfId="0" applyFont="1" applyFill="1" applyAlignment="1">
      <alignment vertical="center"/>
    </xf>
    <xf numFmtId="168" fontId="17" fillId="59" borderId="0" xfId="0" applyNumberFormat="1" applyFont="1" applyFill="1" applyAlignment="1">
      <alignment vertical="center"/>
    </xf>
    <xf numFmtId="42" fontId="86" fillId="59" borderId="67" xfId="0" applyNumberFormat="1" applyFont="1" applyFill="1" applyBorder="1" applyAlignment="1">
      <alignment vertical="center"/>
    </xf>
    <xf numFmtId="15" fontId="41" fillId="0" borderId="0" xfId="0" applyNumberFormat="1" applyFont="1"/>
    <xf numFmtId="0" fontId="43" fillId="62" borderId="14" xfId="3" applyFont="1" applyFill="1" applyBorder="1" applyAlignment="1">
      <alignment horizontal="center"/>
    </xf>
    <xf numFmtId="0" fontId="43" fillId="62" borderId="60" xfId="3" applyFont="1" applyFill="1" applyBorder="1" applyAlignment="1">
      <alignment horizontal="center"/>
    </xf>
    <xf numFmtId="0" fontId="41" fillId="62" borderId="60" xfId="0" applyFont="1" applyFill="1" applyBorder="1" applyAlignment="1">
      <alignment horizontal="center"/>
    </xf>
    <xf numFmtId="0" fontId="41" fillId="62" borderId="15" xfId="0" applyFont="1" applyFill="1" applyBorder="1" applyAlignment="1">
      <alignment horizontal="center"/>
    </xf>
    <xf numFmtId="0" fontId="67" fillId="0" borderId="1" xfId="0" applyFont="1" applyBorder="1" applyAlignment="1">
      <alignment horizontal="center"/>
    </xf>
    <xf numFmtId="0" fontId="43" fillId="0" borderId="0" xfId="2" applyFont="1" applyAlignment="1">
      <alignment horizontal="right"/>
    </xf>
    <xf numFmtId="164" fontId="41" fillId="0" borderId="0" xfId="1" applyNumberFormat="1" applyFont="1" applyFill="1" applyBorder="1" applyAlignment="1">
      <alignment horizontal="right"/>
    </xf>
    <xf numFmtId="164" fontId="41" fillId="0" borderId="0" xfId="1" applyNumberFormat="1" applyFont="1" applyBorder="1"/>
    <xf numFmtId="15" fontId="86" fillId="0" borderId="0" xfId="0" quotePrefix="1" applyNumberFormat="1" applyFont="1" applyAlignment="1">
      <alignment horizontal="left"/>
    </xf>
    <xf numFmtId="0" fontId="124" fillId="0" borderId="0" xfId="0" applyFont="1"/>
    <xf numFmtId="0" fontId="0" fillId="0" borderId="12" xfId="0" applyBorder="1" applyAlignment="1">
      <alignment horizontal="center"/>
    </xf>
    <xf numFmtId="14" fontId="0" fillId="0" borderId="12" xfId="0" applyNumberFormat="1" applyBorder="1"/>
    <xf numFmtId="0" fontId="0" fillId="0" borderId="12" xfId="0" applyBorder="1" applyAlignment="1">
      <alignment wrapText="1"/>
    </xf>
    <xf numFmtId="0" fontId="0" fillId="0" borderId="12" xfId="0" applyBorder="1"/>
    <xf numFmtId="0" fontId="0" fillId="0" borderId="41" xfId="0" applyBorder="1" applyAlignment="1">
      <alignment horizontal="center"/>
    </xf>
    <xf numFmtId="14" fontId="0" fillId="0" borderId="41" xfId="0" applyNumberFormat="1" applyBorder="1"/>
    <xf numFmtId="0" fontId="0" fillId="0" borderId="41" xfId="0" applyBorder="1" applyAlignment="1">
      <alignment wrapText="1"/>
    </xf>
    <xf numFmtId="0" fontId="0" fillId="0" borderId="41" xfId="0" applyBorder="1"/>
    <xf numFmtId="0" fontId="47" fillId="0" borderId="1" xfId="2" applyFont="1" applyBorder="1" applyAlignment="1">
      <alignment vertical="top" wrapText="1"/>
    </xf>
    <xf numFmtId="0" fontId="3" fillId="0" borderId="1" xfId="2" applyBorder="1" applyAlignment="1">
      <alignment vertical="top" wrapText="1"/>
    </xf>
    <xf numFmtId="0" fontId="0" fillId="53" borderId="12" xfId="0" applyFill="1" applyBorder="1" applyAlignment="1">
      <alignment horizontal="center"/>
    </xf>
    <xf numFmtId="14" fontId="0" fillId="53" borderId="12" xfId="0" applyNumberFormat="1" applyFill="1" applyBorder="1"/>
    <xf numFmtId="0" fontId="0" fillId="53" borderId="12" xfId="0" applyFill="1" applyBorder="1" applyAlignment="1">
      <alignment wrapText="1"/>
    </xf>
    <xf numFmtId="0" fontId="0" fillId="53" borderId="12" xfId="0" applyFill="1" applyBorder="1"/>
    <xf numFmtId="0" fontId="47" fillId="53" borderId="1" xfId="2" applyFont="1" applyFill="1" applyBorder="1" applyAlignment="1">
      <alignment vertical="top" wrapText="1"/>
    </xf>
    <xf numFmtId="0" fontId="3" fillId="53" borderId="1" xfId="2" applyFill="1" applyBorder="1" applyAlignment="1">
      <alignment vertical="top" wrapText="1"/>
    </xf>
    <xf numFmtId="0" fontId="3" fillId="53" borderId="1" xfId="2" applyFill="1" applyBorder="1"/>
    <xf numFmtId="0" fontId="43" fillId="63" borderId="0" xfId="2" applyFont="1" applyFill="1"/>
    <xf numFmtId="0" fontId="17" fillId="63" borderId="0" xfId="2" applyFont="1" applyFill="1" applyAlignment="1">
      <alignment vertical="top" wrapText="1"/>
    </xf>
    <xf numFmtId="0" fontId="17" fillId="63" borderId="0" xfId="2" applyFont="1" applyFill="1" applyAlignment="1">
      <alignment vertical="center"/>
    </xf>
    <xf numFmtId="0" fontId="17" fillId="63" borderId="0" xfId="2" applyFont="1" applyFill="1" applyAlignment="1">
      <alignment horizontal="center" vertical="top"/>
    </xf>
    <xf numFmtId="0" fontId="84" fillId="63" borderId="0" xfId="2" applyFont="1" applyFill="1" applyAlignment="1">
      <alignment horizontal="center" vertical="top"/>
    </xf>
    <xf numFmtId="0" fontId="86" fillId="0" borderId="0" xfId="0" applyFont="1"/>
    <xf numFmtId="0" fontId="2" fillId="0" borderId="0" xfId="79" applyFont="1"/>
    <xf numFmtId="0" fontId="1" fillId="0" borderId="0" xfId="79"/>
    <xf numFmtId="0" fontId="45" fillId="0" borderId="0" xfId="79" applyFont="1"/>
    <xf numFmtId="0" fontId="43" fillId="0" borderId="1" xfId="87" applyFont="1" applyBorder="1" applyAlignment="1">
      <alignment horizontal="centerContinuous"/>
    </xf>
    <xf numFmtId="0" fontId="2" fillId="0" borderId="1" xfId="79" applyFont="1" applyBorder="1" applyAlignment="1">
      <alignment horizontal="centerContinuous"/>
    </xf>
    <xf numFmtId="0" fontId="1" fillId="0" borderId="0" xfId="79" applyAlignment="1">
      <alignment horizontal="center" wrapText="1"/>
    </xf>
    <xf numFmtId="0" fontId="41" fillId="0" borderId="0" xfId="87" applyFont="1" applyAlignment="1">
      <alignment horizontal="center" wrapText="1"/>
    </xf>
    <xf numFmtId="0" fontId="125" fillId="0" borderId="0" xfId="87" applyFont="1"/>
    <xf numFmtId="0" fontId="126" fillId="0" borderId="0" xfId="87" applyFont="1"/>
    <xf numFmtId="0" fontId="41" fillId="0" borderId="0" xfId="87" applyFont="1" applyAlignment="1">
      <alignment horizontal="left" indent="3"/>
    </xf>
    <xf numFmtId="0" fontId="59" fillId="0" borderId="0" xfId="87" applyFont="1"/>
    <xf numFmtId="0" fontId="41" fillId="0" borderId="0" xfId="87" applyFont="1"/>
    <xf numFmtId="0" fontId="84" fillId="0" borderId="1" xfId="0" applyFont="1" applyBorder="1" applyAlignment="1">
      <alignment horizontal="center"/>
    </xf>
    <xf numFmtId="0" fontId="92" fillId="0" borderId="1" xfId="87" applyFont="1" applyBorder="1" applyAlignment="1">
      <alignment horizontal="left" indent="1"/>
    </xf>
    <xf numFmtId="0" fontId="93" fillId="0" borderId="1" xfId="87" applyFont="1" applyBorder="1" applyAlignment="1">
      <alignment horizontal="left" indent="1"/>
    </xf>
    <xf numFmtId="0" fontId="84" fillId="0" borderId="1" xfId="87" applyFont="1" applyBorder="1" applyAlignment="1">
      <alignment horizontal="left" indent="3"/>
    </xf>
    <xf numFmtId="0" fontId="91" fillId="0" borderId="1" xfId="87" applyFont="1" applyBorder="1"/>
    <xf numFmtId="0" fontId="93" fillId="0" borderId="1" xfId="87" applyFont="1" applyBorder="1"/>
    <xf numFmtId="0" fontId="84" fillId="0" borderId="1" xfId="87" applyFont="1" applyBorder="1" applyAlignment="1">
      <alignment horizontal="left" indent="1"/>
    </xf>
    <xf numFmtId="164" fontId="66" fillId="0" borderId="0" xfId="1" applyNumberFormat="1" applyFont="1"/>
    <xf numFmtId="164" fontId="66" fillId="0" borderId="1" xfId="1" applyNumberFormat="1" applyFont="1" applyBorder="1"/>
    <xf numFmtId="164" fontId="66" fillId="0" borderId="1" xfId="1" applyNumberFormat="1" applyFont="1" applyBorder="1" applyAlignment="1">
      <alignment vertical="center" wrapText="1"/>
    </xf>
    <xf numFmtId="0" fontId="0" fillId="0" borderId="3" xfId="0" applyBorder="1"/>
    <xf numFmtId="0" fontId="0" fillId="0" borderId="0" xfId="0" applyAlignment="1">
      <alignment horizontal="centerContinuous"/>
    </xf>
    <xf numFmtId="0" fontId="0" fillId="0" borderId="3" xfId="0" applyBorder="1" applyAlignment="1">
      <alignment horizontal="centerContinuous"/>
    </xf>
    <xf numFmtId="0" fontId="84" fillId="0" borderId="1" xfId="0" applyFont="1" applyBorder="1" applyAlignment="1">
      <alignment wrapText="1"/>
    </xf>
    <xf numFmtId="0" fontId="123" fillId="33" borderId="0" xfId="0" applyFont="1" applyFill="1"/>
    <xf numFmtId="0" fontId="66" fillId="0" borderId="55" xfId="0" applyFont="1" applyBorder="1"/>
    <xf numFmtId="0" fontId="66" fillId="0" borderId="56" xfId="0" applyFont="1" applyBorder="1"/>
    <xf numFmtId="0" fontId="66" fillId="0" borderId="57" xfId="0" applyFont="1" applyBorder="1"/>
    <xf numFmtId="0" fontId="66" fillId="0" borderId="58" xfId="0" applyFont="1" applyBorder="1"/>
    <xf numFmtId="0" fontId="66" fillId="0" borderId="59" xfId="0" applyFont="1" applyBorder="1"/>
    <xf numFmtId="0" fontId="67" fillId="53" borderId="20" xfId="0" applyFont="1" applyFill="1" applyBorder="1"/>
    <xf numFmtId="0" fontId="66" fillId="53" borderId="23" xfId="0" applyFont="1" applyFill="1" applyBorder="1"/>
    <xf numFmtId="0" fontId="66" fillId="53" borderId="25" xfId="0" applyFont="1" applyFill="1" applyBorder="1"/>
    <xf numFmtId="0" fontId="48" fillId="0" borderId="0" xfId="97" applyFont="1" applyAlignment="1">
      <alignment horizontal="left"/>
    </xf>
    <xf numFmtId="0" fontId="88" fillId="0" borderId="14" xfId="0" applyFont="1" applyBorder="1" applyAlignment="1">
      <alignment horizontal="center"/>
    </xf>
  </cellXfs>
  <cellStyles count="210">
    <cellStyle name="% complete" xfId="171" xr:uid="{00000000-0005-0000-0000-000000000000}"/>
    <cellStyle name="% complete (beyond plan) legend" xfId="169" xr:uid="{00000000-0005-0000-0000-000001000000}"/>
    <cellStyle name="20% - Accent1 2" xfId="4" xr:uid="{00000000-0005-0000-0000-000002000000}"/>
    <cellStyle name="20% - Accent2 2" xfId="5" xr:uid="{00000000-0005-0000-0000-000003000000}"/>
    <cellStyle name="20% - Accent3 2" xfId="6" xr:uid="{00000000-0005-0000-0000-000004000000}"/>
    <cellStyle name="20% - Accent4 2" xfId="7" xr:uid="{00000000-0005-0000-0000-000005000000}"/>
    <cellStyle name="20% - Accent5 2" xfId="8" xr:uid="{00000000-0005-0000-0000-000006000000}"/>
    <cellStyle name="20% - Accent6 2" xfId="9" xr:uid="{00000000-0005-0000-0000-000007000000}"/>
    <cellStyle name="40% - Accent1 2" xfId="10" xr:uid="{00000000-0005-0000-0000-000008000000}"/>
    <cellStyle name="40% - Accent2 2" xfId="11" xr:uid="{00000000-0005-0000-0000-000009000000}"/>
    <cellStyle name="40% - Accent3 2" xfId="12" xr:uid="{00000000-0005-0000-0000-00000A000000}"/>
    <cellStyle name="40% - Accent4 2" xfId="13" xr:uid="{00000000-0005-0000-0000-00000B000000}"/>
    <cellStyle name="40% - Accent5 2" xfId="14" xr:uid="{00000000-0005-0000-0000-00000C000000}"/>
    <cellStyle name="40% - Accent6 2" xfId="15" xr:uid="{00000000-0005-0000-0000-00000D000000}"/>
    <cellStyle name="60% - Accent1 2" xfId="16" xr:uid="{00000000-0005-0000-0000-00000E000000}"/>
    <cellStyle name="60% - Accent2 2" xfId="17" xr:uid="{00000000-0005-0000-0000-00000F000000}"/>
    <cellStyle name="60% - Accent3 2" xfId="18" xr:uid="{00000000-0005-0000-0000-000010000000}"/>
    <cellStyle name="60% - Accent4 2" xfId="19" xr:uid="{00000000-0005-0000-0000-000011000000}"/>
    <cellStyle name="60% - Accent5 2" xfId="20" xr:uid="{00000000-0005-0000-0000-000012000000}"/>
    <cellStyle name="60% - Accent6 2" xfId="21" xr:uid="{00000000-0005-0000-0000-000013000000}"/>
    <cellStyle name="Accent1 2" xfId="22" xr:uid="{00000000-0005-0000-0000-000014000000}"/>
    <cellStyle name="Accent2 2" xfId="23" xr:uid="{00000000-0005-0000-0000-000015000000}"/>
    <cellStyle name="Accent3 2" xfId="24" xr:uid="{00000000-0005-0000-0000-000016000000}"/>
    <cellStyle name="Accent4 2" xfId="25" xr:uid="{00000000-0005-0000-0000-000017000000}"/>
    <cellStyle name="Accent5 2" xfId="26" xr:uid="{00000000-0005-0000-0000-000018000000}"/>
    <cellStyle name="Accent6 2" xfId="27" xr:uid="{00000000-0005-0000-0000-000019000000}"/>
    <cellStyle name="Activity" xfId="162" xr:uid="{00000000-0005-0000-0000-00001A000000}"/>
    <cellStyle name="Actual (beyond plan) legend" xfId="170" xr:uid="{00000000-0005-0000-0000-00001B000000}"/>
    <cellStyle name="Actual legend" xfId="172" xr:uid="{00000000-0005-0000-0000-00001C000000}"/>
    <cellStyle name="Bad" xfId="190" builtinId="27" customBuiltin="1"/>
    <cellStyle name="Bad 2" xfId="28" xr:uid="{00000000-0005-0000-0000-00001E000000}"/>
    <cellStyle name="Blue Header Cell" xfId="201" xr:uid="{00000000-0005-0000-0000-00001F000000}"/>
    <cellStyle name="Bold Table Text" xfId="202" xr:uid="{00000000-0005-0000-0000-000020000000}"/>
    <cellStyle name="Calculation" xfId="194" builtinId="22" customBuiltin="1"/>
    <cellStyle name="Calculation 2" xfId="29" xr:uid="{00000000-0005-0000-0000-000022000000}"/>
    <cellStyle name="Check Cell" xfId="196" builtinId="23" customBuiltin="1"/>
    <cellStyle name="Check Cell 2" xfId="30" xr:uid="{00000000-0005-0000-0000-000024000000}"/>
    <cellStyle name="Comma" xfId="184" builtinId="3"/>
    <cellStyle name="Comma [0] 2" xfId="31" xr:uid="{00000000-0005-0000-0000-000026000000}"/>
    <cellStyle name="Comma 10" xfId="32" xr:uid="{00000000-0005-0000-0000-000027000000}"/>
    <cellStyle name="Comma 11" xfId="33" xr:uid="{00000000-0005-0000-0000-000028000000}"/>
    <cellStyle name="Comma 12" xfId="34" xr:uid="{00000000-0005-0000-0000-000029000000}"/>
    <cellStyle name="Comma 13" xfId="35" xr:uid="{00000000-0005-0000-0000-00002A000000}"/>
    <cellStyle name="Comma 14" xfId="36" xr:uid="{00000000-0005-0000-0000-00002B000000}"/>
    <cellStyle name="Comma 15" xfId="37" xr:uid="{00000000-0005-0000-0000-00002C000000}"/>
    <cellStyle name="Comma 16" xfId="38" xr:uid="{00000000-0005-0000-0000-00002D000000}"/>
    <cellStyle name="Comma 17" xfId="39" xr:uid="{00000000-0005-0000-0000-00002E000000}"/>
    <cellStyle name="Comma 18" xfId="40" xr:uid="{00000000-0005-0000-0000-00002F000000}"/>
    <cellStyle name="Comma 19" xfId="41" xr:uid="{00000000-0005-0000-0000-000030000000}"/>
    <cellStyle name="Comma 2" xfId="42" xr:uid="{00000000-0005-0000-0000-000031000000}"/>
    <cellStyle name="Comma 2 2" xfId="43" xr:uid="{00000000-0005-0000-0000-000032000000}"/>
    <cellStyle name="Comma 2 3" xfId="44" xr:uid="{00000000-0005-0000-0000-000033000000}"/>
    <cellStyle name="Comma 2 4" xfId="45" xr:uid="{00000000-0005-0000-0000-000034000000}"/>
    <cellStyle name="Comma 20" xfId="46" xr:uid="{00000000-0005-0000-0000-000035000000}"/>
    <cellStyle name="Comma 21" xfId="47" xr:uid="{00000000-0005-0000-0000-000036000000}"/>
    <cellStyle name="Comma 22" xfId="183" xr:uid="{00000000-0005-0000-0000-000037000000}"/>
    <cellStyle name="Comma 3" xfId="48" xr:uid="{00000000-0005-0000-0000-000038000000}"/>
    <cellStyle name="Comma 3 2" xfId="49" xr:uid="{00000000-0005-0000-0000-000039000000}"/>
    <cellStyle name="Comma 4" xfId="50" xr:uid="{00000000-0005-0000-0000-00003A000000}"/>
    <cellStyle name="Comma 5" xfId="51" xr:uid="{00000000-0005-0000-0000-00003B000000}"/>
    <cellStyle name="Comma 6" xfId="52" xr:uid="{00000000-0005-0000-0000-00003C000000}"/>
    <cellStyle name="Comma 6 2" xfId="209" xr:uid="{00000000-0005-0000-0000-00003D000000}"/>
    <cellStyle name="Comma 7" xfId="53" xr:uid="{00000000-0005-0000-0000-00003E000000}"/>
    <cellStyle name="Comma 7 2" xfId="54" xr:uid="{00000000-0005-0000-0000-00003F000000}"/>
    <cellStyle name="Comma 8" xfId="55" xr:uid="{00000000-0005-0000-0000-000040000000}"/>
    <cellStyle name="Comma 9" xfId="56" xr:uid="{00000000-0005-0000-0000-000041000000}"/>
    <cellStyle name="Currency" xfId="1" builtinId="4"/>
    <cellStyle name="Currency 2" xfId="57" xr:uid="{00000000-0005-0000-0000-000043000000}"/>
    <cellStyle name="Currency 2 2" xfId="58" xr:uid="{00000000-0005-0000-0000-000044000000}"/>
    <cellStyle name="Currency 2 2 2" xfId="59" xr:uid="{00000000-0005-0000-0000-000045000000}"/>
    <cellStyle name="Currency 3" xfId="60" xr:uid="{00000000-0005-0000-0000-000046000000}"/>
    <cellStyle name="Currency 3 2" xfId="61" xr:uid="{00000000-0005-0000-0000-000047000000}"/>
    <cellStyle name="Currency 4" xfId="62" xr:uid="{00000000-0005-0000-0000-000048000000}"/>
    <cellStyle name="Currency 4 2" xfId="63" xr:uid="{00000000-0005-0000-0000-000049000000}"/>
    <cellStyle name="Currency 4 3" xfId="64" xr:uid="{00000000-0005-0000-0000-00004A000000}"/>
    <cellStyle name="Currency 5" xfId="65" xr:uid="{00000000-0005-0000-0000-00004B000000}"/>
    <cellStyle name="Currency 6" xfId="66" xr:uid="{00000000-0005-0000-0000-00004C000000}"/>
    <cellStyle name="Currency 7" xfId="67" xr:uid="{00000000-0005-0000-0000-00004D000000}"/>
    <cellStyle name="Dark Blue Header Cell" xfId="203" xr:uid="{00000000-0005-0000-0000-00004E000000}"/>
    <cellStyle name="Explanatory Text" xfId="199" builtinId="53" customBuiltin="1"/>
    <cellStyle name="Explanatory Text 2" xfId="68" xr:uid="{00000000-0005-0000-0000-000050000000}"/>
    <cellStyle name="Explanatory Text 3" xfId="176" xr:uid="{00000000-0005-0000-0000-000051000000}"/>
    <cellStyle name="Fixed" xfId="69" xr:uid="{00000000-0005-0000-0000-000052000000}"/>
    <cellStyle name="Good" xfId="189" builtinId="26" customBuiltin="1"/>
    <cellStyle name="Good 2" xfId="70" xr:uid="{00000000-0005-0000-0000-000054000000}"/>
    <cellStyle name="Heading 1" xfId="187" builtinId="16" customBuiltin="1"/>
    <cellStyle name="Heading 1 2" xfId="71" xr:uid="{00000000-0005-0000-0000-000056000000}"/>
    <cellStyle name="Heading 1 3" xfId="177" xr:uid="{00000000-0005-0000-0000-000057000000}"/>
    <cellStyle name="Heading 1 4" xfId="181" xr:uid="{00000000-0005-0000-0000-000058000000}"/>
    <cellStyle name="Heading 2" xfId="188" builtinId="17" customBuiltin="1"/>
    <cellStyle name="Heading 2 2" xfId="72" xr:uid="{00000000-0005-0000-0000-00005A000000}"/>
    <cellStyle name="Heading 2 3" xfId="165" xr:uid="{00000000-0005-0000-0000-00005B000000}"/>
    <cellStyle name="Heading 2 4" xfId="182" xr:uid="{00000000-0005-0000-0000-00005C000000}"/>
    <cellStyle name="Heading 3 2" xfId="73" xr:uid="{00000000-0005-0000-0000-00005D000000}"/>
    <cellStyle name="Heading 3 3" xfId="164" xr:uid="{00000000-0005-0000-0000-00005E000000}"/>
    <cellStyle name="Heading 4 2" xfId="74" xr:uid="{00000000-0005-0000-0000-00005F000000}"/>
    <cellStyle name="Heading 4 3" xfId="167" xr:uid="{00000000-0005-0000-0000-000060000000}"/>
    <cellStyle name="Hyperlink" xfId="207" builtinId="8"/>
    <cellStyle name="Hyperlink 2" xfId="75" xr:uid="{00000000-0005-0000-0000-000062000000}"/>
    <cellStyle name="Input" xfId="192" builtinId="20" customBuiltin="1"/>
    <cellStyle name="Input 2" xfId="76" xr:uid="{00000000-0005-0000-0000-000064000000}"/>
    <cellStyle name="Label" xfId="168" xr:uid="{00000000-0005-0000-0000-000065000000}"/>
    <cellStyle name="Linked Cell" xfId="195" builtinId="24" customBuiltin="1"/>
    <cellStyle name="Linked Cell 2" xfId="77" xr:uid="{00000000-0005-0000-0000-000067000000}"/>
    <cellStyle name="Neutral" xfId="191" builtinId="28" customBuiltin="1"/>
    <cellStyle name="Neutral 2" xfId="78" xr:uid="{00000000-0005-0000-0000-000069000000}"/>
    <cellStyle name="Normal" xfId="0" builtinId="0" customBuiltin="1"/>
    <cellStyle name="Normal 10" xfId="79" xr:uid="{00000000-0005-0000-0000-00006B000000}"/>
    <cellStyle name="Normal 10 2" xfId="80" xr:uid="{00000000-0005-0000-0000-00006C000000}"/>
    <cellStyle name="Normal 11" xfId="81" xr:uid="{00000000-0005-0000-0000-00006D000000}"/>
    <cellStyle name="Normal 11 2" xfId="208" xr:uid="{00000000-0005-0000-0000-00006E000000}"/>
    <cellStyle name="Normal 12" xfId="82" xr:uid="{00000000-0005-0000-0000-00006F000000}"/>
    <cellStyle name="Normal 12 2" xfId="83" xr:uid="{00000000-0005-0000-0000-000070000000}"/>
    <cellStyle name="Normal 13" xfId="84" xr:uid="{00000000-0005-0000-0000-000071000000}"/>
    <cellStyle name="Normal 13 2" xfId="85" xr:uid="{00000000-0005-0000-0000-000072000000}"/>
    <cellStyle name="Normal 14" xfId="86" xr:uid="{00000000-0005-0000-0000-000073000000}"/>
    <cellStyle name="Normal 15" xfId="87" xr:uid="{00000000-0005-0000-0000-000074000000}"/>
    <cellStyle name="Normal 16" xfId="88" xr:uid="{00000000-0005-0000-0000-000075000000}"/>
    <cellStyle name="Normal 17" xfId="89" xr:uid="{00000000-0005-0000-0000-000076000000}"/>
    <cellStyle name="Normal 18" xfId="90" xr:uid="{00000000-0005-0000-0000-000077000000}"/>
    <cellStyle name="Normal 19" xfId="91" xr:uid="{00000000-0005-0000-0000-000078000000}"/>
    <cellStyle name="Normal 2" xfId="92" xr:uid="{00000000-0005-0000-0000-000079000000}"/>
    <cellStyle name="Normal 2 10" xfId="93" xr:uid="{00000000-0005-0000-0000-00007A000000}"/>
    <cellStyle name="Normal 2 2" xfId="94" xr:uid="{00000000-0005-0000-0000-00007B000000}"/>
    <cellStyle name="Normal 2 2 2" xfId="95" xr:uid="{00000000-0005-0000-0000-00007C000000}"/>
    <cellStyle name="Normal 2 2 2 2" xfId="3" xr:uid="{00000000-0005-0000-0000-00007D000000}"/>
    <cellStyle name="Normal 2 2 3" xfId="96" xr:uid="{00000000-0005-0000-0000-00007E000000}"/>
    <cellStyle name="Normal 2 2 4" xfId="97" xr:uid="{00000000-0005-0000-0000-00007F000000}"/>
    <cellStyle name="Normal 2 3" xfId="98" xr:uid="{00000000-0005-0000-0000-000080000000}"/>
    <cellStyle name="Normal 2 4" xfId="99" xr:uid="{00000000-0005-0000-0000-000081000000}"/>
    <cellStyle name="Normal 2 4 2" xfId="100" xr:uid="{00000000-0005-0000-0000-000082000000}"/>
    <cellStyle name="Normal 2 5" xfId="101" xr:uid="{00000000-0005-0000-0000-000083000000}"/>
    <cellStyle name="Normal 2 6" xfId="2" xr:uid="{00000000-0005-0000-0000-000084000000}"/>
    <cellStyle name="Normal 2 7" xfId="102" xr:uid="{00000000-0005-0000-0000-000085000000}"/>
    <cellStyle name="Normal 2 8" xfId="103" xr:uid="{00000000-0005-0000-0000-000086000000}"/>
    <cellStyle name="Normal 2 9" xfId="104" xr:uid="{00000000-0005-0000-0000-000087000000}"/>
    <cellStyle name="Normal 2_VAL" xfId="105" xr:uid="{00000000-0005-0000-0000-000088000000}"/>
    <cellStyle name="Normal 20" xfId="106" xr:uid="{00000000-0005-0000-0000-000089000000}"/>
    <cellStyle name="Normal 21" xfId="107" xr:uid="{00000000-0005-0000-0000-00008A000000}"/>
    <cellStyle name="Normal 22" xfId="108" xr:uid="{00000000-0005-0000-0000-00008B000000}"/>
    <cellStyle name="Normal 23" xfId="109" xr:uid="{00000000-0005-0000-0000-00008C000000}"/>
    <cellStyle name="Normal 24" xfId="110" xr:uid="{00000000-0005-0000-0000-00008D000000}"/>
    <cellStyle name="Normal 25" xfId="160" xr:uid="{00000000-0005-0000-0000-00008E000000}"/>
    <cellStyle name="Normal 26" xfId="180" xr:uid="{00000000-0005-0000-0000-00008F000000}"/>
    <cellStyle name="Normal 3" xfId="111" xr:uid="{00000000-0005-0000-0000-000090000000}"/>
    <cellStyle name="Normal 3 2" xfId="112" xr:uid="{00000000-0005-0000-0000-000091000000}"/>
    <cellStyle name="Normal 3 2 2" xfId="113" xr:uid="{00000000-0005-0000-0000-000092000000}"/>
    <cellStyle name="Normal 3 3" xfId="114" xr:uid="{00000000-0005-0000-0000-000093000000}"/>
    <cellStyle name="Normal 3 4" xfId="115" xr:uid="{00000000-0005-0000-0000-000094000000}"/>
    <cellStyle name="Normal 3 5" xfId="116" xr:uid="{00000000-0005-0000-0000-000095000000}"/>
    <cellStyle name="Normal 3 6" xfId="117" xr:uid="{00000000-0005-0000-0000-000096000000}"/>
    <cellStyle name="Normal 3_Hurricane Sandy-SIR Labor Costs Feb 13" xfId="118" xr:uid="{00000000-0005-0000-0000-000097000000}"/>
    <cellStyle name="Normal 4" xfId="119" xr:uid="{00000000-0005-0000-0000-000098000000}"/>
    <cellStyle name="Normal 4 2" xfId="120" xr:uid="{00000000-0005-0000-0000-000099000000}"/>
    <cellStyle name="Normal 4 2 2" xfId="121" xr:uid="{00000000-0005-0000-0000-00009A000000}"/>
    <cellStyle name="Normal 4 3" xfId="122" xr:uid="{00000000-0005-0000-0000-00009B000000}"/>
    <cellStyle name="Normal 5" xfId="123" xr:uid="{00000000-0005-0000-0000-00009C000000}"/>
    <cellStyle name="Normal 5 2" xfId="124" xr:uid="{00000000-0005-0000-0000-00009D000000}"/>
    <cellStyle name="Normal 5 2 2" xfId="159" xr:uid="{00000000-0005-0000-0000-00009E000000}"/>
    <cellStyle name="Normal 5 3" xfId="125" xr:uid="{00000000-0005-0000-0000-00009F000000}"/>
    <cellStyle name="Normal 6" xfId="126" xr:uid="{00000000-0005-0000-0000-0000A0000000}"/>
    <cellStyle name="Normal 7" xfId="127" xr:uid="{00000000-0005-0000-0000-0000A1000000}"/>
    <cellStyle name="Normal 8" xfId="128" xr:uid="{00000000-0005-0000-0000-0000A2000000}"/>
    <cellStyle name="Normal 8 2" xfId="129" xr:uid="{00000000-0005-0000-0000-0000A3000000}"/>
    <cellStyle name="Normal 9" xfId="130" xr:uid="{00000000-0005-0000-0000-0000A4000000}"/>
    <cellStyle name="Normal 9 2" xfId="131" xr:uid="{00000000-0005-0000-0000-0000A5000000}"/>
    <cellStyle name="Note" xfId="198" builtinId="10" customBuiltin="1"/>
    <cellStyle name="Note 2" xfId="132" xr:uid="{00000000-0005-0000-0000-0000A7000000}"/>
    <cellStyle name="Note 2 2" xfId="133" xr:uid="{00000000-0005-0000-0000-0000A8000000}"/>
    <cellStyle name="Note 2 2 2" xfId="134" xr:uid="{00000000-0005-0000-0000-0000A9000000}"/>
    <cellStyle name="Note 2 2 3" xfId="135" xr:uid="{00000000-0005-0000-0000-0000AA000000}"/>
    <cellStyle name="Note 2 3" xfId="136" xr:uid="{00000000-0005-0000-0000-0000AB000000}"/>
    <cellStyle name="Note 2 4" xfId="137" xr:uid="{00000000-0005-0000-0000-0000AC000000}"/>
    <cellStyle name="Output" xfId="193" builtinId="21" customBuiltin="1"/>
    <cellStyle name="Output 2" xfId="138" xr:uid="{00000000-0005-0000-0000-0000AE000000}"/>
    <cellStyle name="Percent" xfId="185" builtinId="5"/>
    <cellStyle name="Percent 2" xfId="139" xr:uid="{00000000-0005-0000-0000-0000B0000000}"/>
    <cellStyle name="Percent 2 2" xfId="140" xr:uid="{00000000-0005-0000-0000-0000B1000000}"/>
    <cellStyle name="Percent 2 3" xfId="141" xr:uid="{00000000-0005-0000-0000-0000B2000000}"/>
    <cellStyle name="Percent 2 4" xfId="142" xr:uid="{00000000-0005-0000-0000-0000B3000000}"/>
    <cellStyle name="Percent 3" xfId="143" xr:uid="{00000000-0005-0000-0000-0000B4000000}"/>
    <cellStyle name="Percent 3 2" xfId="144" xr:uid="{00000000-0005-0000-0000-0000B5000000}"/>
    <cellStyle name="Percent 4" xfId="145" xr:uid="{00000000-0005-0000-0000-0000B6000000}"/>
    <cellStyle name="Percent 4 2" xfId="146" xr:uid="{00000000-0005-0000-0000-0000B7000000}"/>
    <cellStyle name="Percent 5" xfId="147" xr:uid="{00000000-0005-0000-0000-0000B8000000}"/>
    <cellStyle name="Percent 5 2" xfId="148" xr:uid="{00000000-0005-0000-0000-0000B9000000}"/>
    <cellStyle name="Percent 6" xfId="149" xr:uid="{00000000-0005-0000-0000-0000BA000000}"/>
    <cellStyle name="Percent 6 2" xfId="150" xr:uid="{00000000-0005-0000-0000-0000BB000000}"/>
    <cellStyle name="Percent 7" xfId="151" xr:uid="{00000000-0005-0000-0000-0000BC000000}"/>
    <cellStyle name="Percent 8" xfId="152" xr:uid="{00000000-0005-0000-0000-0000BD000000}"/>
    <cellStyle name="Percent 9" xfId="153" xr:uid="{00000000-0005-0000-0000-0000BE000000}"/>
    <cellStyle name="Percent Complete" xfId="161" xr:uid="{00000000-0005-0000-0000-0000BF000000}"/>
    <cellStyle name="Period Headers" xfId="163" xr:uid="{00000000-0005-0000-0000-0000C0000000}"/>
    <cellStyle name="Period Highlight Control" xfId="175" xr:uid="{00000000-0005-0000-0000-0000C1000000}"/>
    <cellStyle name="Period Value" xfId="174" xr:uid="{00000000-0005-0000-0000-0000C2000000}"/>
    <cellStyle name="Plan legend" xfId="173" xr:uid="{00000000-0005-0000-0000-0000C3000000}"/>
    <cellStyle name="Project Headers" xfId="166" xr:uid="{00000000-0005-0000-0000-0000C4000000}"/>
    <cellStyle name="PSChar" xfId="154" xr:uid="{00000000-0005-0000-0000-0000C5000000}"/>
    <cellStyle name="Regular Table Text" xfId="204" xr:uid="{00000000-0005-0000-0000-0000C6000000}"/>
    <cellStyle name="Title" xfId="186" builtinId="15" customBuiltin="1"/>
    <cellStyle name="Title 2" xfId="155" xr:uid="{00000000-0005-0000-0000-0000C8000000}"/>
    <cellStyle name="Title 3" xfId="178" xr:uid="{00000000-0005-0000-0000-0000C9000000}"/>
    <cellStyle name="Title 4" xfId="179" xr:uid="{00000000-0005-0000-0000-0000CA000000}"/>
    <cellStyle name="Total" xfId="200" builtinId="25" customBuiltin="1"/>
    <cellStyle name="Total 2" xfId="156" xr:uid="{00000000-0005-0000-0000-0000CC000000}"/>
    <cellStyle name="Total Row" xfId="205" xr:uid="{00000000-0005-0000-0000-0000CD000000}"/>
    <cellStyle name="Total row gray" xfId="206" xr:uid="{00000000-0005-0000-0000-0000CE000000}"/>
    <cellStyle name="Warning Text" xfId="197" builtinId="11" customBuiltin="1"/>
    <cellStyle name="Warning Text 2" xfId="157" xr:uid="{00000000-0005-0000-0000-0000D0000000}"/>
    <cellStyle name="標準_Inventory Data" xfId="158" xr:uid="{00000000-0005-0000-0000-0000D1000000}"/>
  </cellStyles>
  <dxfs count="147">
    <dxf>
      <font>
        <strike val="0"/>
        <outline val="0"/>
        <shadow val="0"/>
        <u val="none"/>
        <vertAlign val="baseline"/>
        <sz val="10"/>
        <name val="Arial"/>
        <scheme val="minor"/>
      </font>
      <numFmt numFmtId="168" formatCode="_(* #,##0_);_(* \(#,##0\);_(* &quot;-&quot;??_);_(@_)"/>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numFmt numFmtId="168" formatCode="_(* #,##0_);_(* \(#,##0\);_(* &quot;-&quot;??_);_(@_)"/>
    </dxf>
    <dxf>
      <font>
        <b val="0"/>
        <i val="0"/>
        <strike val="0"/>
        <condense val="0"/>
        <extend val="0"/>
        <outline val="0"/>
        <shadow val="0"/>
        <u val="none"/>
        <vertAlign val="baseline"/>
        <sz val="11"/>
        <color theme="1"/>
        <name val="Arial"/>
        <scheme val="minor"/>
      </font>
      <numFmt numFmtId="168" formatCode="_(* #,##0_);_(* \(#,##0\);_(* &quot;-&quot;??_);_(@_)"/>
    </dxf>
    <dxf>
      <font>
        <b val="0"/>
        <i val="0"/>
        <strike val="0"/>
        <condense val="0"/>
        <extend val="0"/>
        <outline val="0"/>
        <shadow val="0"/>
        <u val="none"/>
        <vertAlign val="baseline"/>
        <sz val="11"/>
        <color theme="1"/>
        <name val="Arial"/>
        <scheme val="minor"/>
      </font>
      <numFmt numFmtId="168" formatCode="_(* #,##0_);_(* \(#,##0\);_(* &quot;-&quot;??_);_(@_)"/>
    </dxf>
    <dxf>
      <numFmt numFmtId="0" formatCode="General"/>
    </dxf>
    <dxf>
      <font>
        <b val="0"/>
        <i val="0"/>
        <strike val="0"/>
        <condense val="0"/>
        <extend val="0"/>
        <outline val="0"/>
        <shadow val="0"/>
        <u val="none"/>
        <vertAlign val="baseline"/>
        <sz val="11"/>
        <color theme="1"/>
        <name val="Arial"/>
        <scheme val="minor"/>
      </font>
    </dxf>
    <dxf>
      <numFmt numFmtId="13" formatCode="0%"/>
    </dxf>
    <dxf>
      <numFmt numFmtId="164" formatCode="_(&quot;$&quot;* #,##0_);_(&quot;$&quot;* \(#,##0\);_(&quot;$&quot;* &quot;-&quot;??_);_(@_)"/>
    </dxf>
    <dxf>
      <numFmt numFmtId="173" formatCode="_(&quot;$&quot;* #,##0.0_);_(&quot;$&quot;* \(#,##0.0\);_(&quot;$&quot;* &quot;-&quot;??_);_(@_)"/>
    </dxf>
    <dxf>
      <numFmt numFmtId="34" formatCode="_(&quot;$&quot;* #,##0.00_);_(&quot;$&quot;* \(#,##0.00\);_(&quot;$&quot;* &quot;-&quot;??_);_(@_)"/>
    </dxf>
    <dxf>
      <numFmt numFmtId="34" formatCode="_(&quot;$&quot;* #,##0.00_);_(&quot;$&quot;* \(#,##0.00\);_(&quot;$&quot;* &quot;-&quot;??_);_(@_)"/>
    </dxf>
    <dxf>
      <numFmt numFmtId="168" formatCode="_(* #,##0_);_(* \(#,##0\);_(* &quot;-&quot;??_);_(@_)"/>
    </dxf>
    <dxf>
      <numFmt numFmtId="172" formatCode="_(* #,##0.0_);_(* \(#,##0.0\);_(* &quot;-&quot;??_);_(@_)"/>
    </dxf>
    <dxf>
      <numFmt numFmtId="35" formatCode="_(* #,##0.00_);_(* \(#,##0.00\);_(* &quot;-&quot;??_);_(@_)"/>
    </dxf>
    <dxf>
      <numFmt numFmtId="35" formatCode="_(* #,##0.00_);_(* \(#,##0.00\);_(* &quot;-&quot;??_);_(@_)"/>
    </dxf>
    <dxf>
      <numFmt numFmtId="164" formatCode="_(&quot;$&quot;* #,##0_);_(&quot;$&quot;* \(#,##0\);_(&quot;$&quot;* &quot;-&quot;??_);_(@_)"/>
    </dxf>
    <dxf>
      <numFmt numFmtId="173" formatCode="_(&quot;$&quot;* #,##0.0_);_(&quot;$&quot;* \(#,##0.0\);_(&quot;$&quot;* &quot;-&quot;??_);_(@_)"/>
    </dxf>
    <dxf>
      <numFmt numFmtId="34" formatCode="_(&quot;$&quot;* #,##0.00_);_(&quot;$&quot;* \(#,##0.00\);_(&quot;$&quot;* &quot;-&quot;??_);_(@_)"/>
    </dxf>
    <dxf>
      <numFmt numFmtId="168" formatCode="_(* #,##0_);_(* \(#,##0\);_(* &quot;-&quot;??_);_(@_)"/>
    </dxf>
    <dxf>
      <numFmt numFmtId="172" formatCode="_(* #,##0.0_);_(* \(#,##0.0\);_(* &quot;-&quot;??_);_(@_)"/>
    </dxf>
    <dxf>
      <numFmt numFmtId="35" formatCode="_(* #,##0.00_);_(* \(#,##0.00\);_(* &quot;-&quot;??_);_(@_)"/>
    </dxf>
    <dxf>
      <numFmt numFmtId="168" formatCode="_(* #,##0_);_(* \(#,##0\);_(* &quot;-&quot;??_);_(@_)"/>
    </dxf>
    <dxf>
      <numFmt numFmtId="172" formatCode="_(* #,##0.0_);_(* \(#,##0.0\);_(* &quot;-&quot;??_);_(@_)"/>
    </dxf>
    <dxf>
      <numFmt numFmtId="35" formatCode="_(* #,##0.00_);_(* \(#,##0.00\);_(* &quot;-&quot;??_);_(@_)"/>
    </dxf>
    <dxf>
      <numFmt numFmtId="168" formatCode="_(* #,##0_);_(* \(#,##0\);_(* &quot;-&quot;??_);_(@_)"/>
    </dxf>
    <dxf>
      <numFmt numFmtId="172" formatCode="_(* #,##0.0_);_(* \(#,##0.0\);_(* &quot;-&quot;??_);_(@_)"/>
    </dxf>
    <dxf>
      <numFmt numFmtId="35" formatCode="_(* #,##0.00_);_(* \(#,##0.00\);_(* &quot;-&quot;??_);_(@_)"/>
    </dxf>
    <dxf>
      <font>
        <strike val="0"/>
        <outline val="0"/>
        <shadow val="0"/>
        <u val="none"/>
        <vertAlign val="baseline"/>
        <sz val="10"/>
        <name val="Arial"/>
        <scheme val="minor"/>
      </font>
    </dxf>
    <dxf>
      <font>
        <strike val="0"/>
        <outline val="0"/>
        <shadow val="0"/>
        <u val="none"/>
        <vertAlign val="baseline"/>
        <sz val="10"/>
        <name val="Arial"/>
        <scheme val="minor"/>
      </font>
      <numFmt numFmtId="13" formatCode="0%"/>
    </dxf>
    <dxf>
      <font>
        <strike val="0"/>
        <outline val="0"/>
        <shadow val="0"/>
        <u val="none"/>
        <vertAlign val="baseline"/>
        <sz val="10"/>
        <name val="Arial"/>
        <scheme val="minor"/>
      </font>
      <numFmt numFmtId="19" formatCode="m/d/yyyy"/>
    </dxf>
    <dxf>
      <font>
        <b val="0"/>
        <i val="0"/>
        <strike val="0"/>
        <condense val="0"/>
        <extend val="0"/>
        <outline val="0"/>
        <shadow val="0"/>
        <u val="none"/>
        <vertAlign val="baseline"/>
        <sz val="10"/>
        <color theme="1" tint="0.34998626667073579"/>
        <name val="Arial"/>
        <scheme val="minor"/>
      </font>
      <numFmt numFmtId="19" formatCode="m/d/yyyy"/>
    </dxf>
    <dxf>
      <font>
        <strike val="0"/>
        <outline val="0"/>
        <shadow val="0"/>
        <u val="none"/>
        <vertAlign val="baseline"/>
        <sz val="10"/>
        <name val="Arial"/>
        <scheme val="minor"/>
      </font>
      <numFmt numFmtId="0" formatCode="General"/>
    </dxf>
    <dxf>
      <font>
        <strike val="0"/>
        <outline val="0"/>
        <shadow val="0"/>
        <u val="none"/>
        <vertAlign val="baseline"/>
        <sz val="10"/>
        <name val="Arial"/>
        <scheme val="minor"/>
      </font>
      <numFmt numFmtId="0" formatCode="General"/>
      <alignment horizontal="center" vertical="center" textRotation="0" wrapText="0" indent="0" justifyLastLine="0" shrinkToFit="0" readingOrder="0"/>
    </dxf>
    <dxf>
      <font>
        <strike val="0"/>
        <outline val="0"/>
        <shadow val="0"/>
        <u val="none"/>
        <vertAlign val="baseline"/>
        <sz val="10"/>
        <name val="Arial"/>
        <scheme val="minor"/>
      </font>
    </dxf>
    <dxf>
      <font>
        <strike val="0"/>
        <outline val="0"/>
        <shadow val="0"/>
        <u val="none"/>
        <vertAlign val="baseline"/>
        <sz val="10"/>
        <name val="Arial"/>
        <scheme val="minor"/>
      </font>
      <numFmt numFmtId="19" formatCode="m/d/yyyy"/>
    </dxf>
    <dxf>
      <font>
        <strike val="0"/>
        <outline val="0"/>
        <shadow val="0"/>
        <u val="none"/>
        <vertAlign val="baseline"/>
        <sz val="10"/>
        <name val="Arial"/>
        <scheme val="minor"/>
      </font>
      <numFmt numFmtId="174" formatCode="[$-409]d\-mmm;@"/>
      <alignment horizontal="left" vertical="center" textRotation="0" wrapText="0" indent="2" justifyLastLine="0" shrinkToFit="0" readingOrder="0"/>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numFmt numFmtId="0" formatCode="General"/>
    </dxf>
    <dxf>
      <font>
        <strike val="0"/>
        <outline val="0"/>
        <shadow val="0"/>
        <u val="none"/>
        <vertAlign val="baseline"/>
        <sz val="10"/>
        <name val="Arial"/>
        <scheme val="minor"/>
      </font>
      <numFmt numFmtId="19" formatCode="m/d/yyyy"/>
    </dxf>
    <dxf>
      <font>
        <strike val="0"/>
        <outline val="0"/>
        <shadow val="0"/>
        <u val="none"/>
        <vertAlign val="baseline"/>
        <sz val="10"/>
        <name val="Arial"/>
        <scheme val="minor"/>
      </font>
      <numFmt numFmtId="19" formatCode="m/d/yyyy"/>
    </dxf>
    <dxf>
      <font>
        <strike val="0"/>
        <outline val="0"/>
        <shadow val="0"/>
        <u val="none"/>
        <vertAlign val="baseline"/>
        <sz val="10"/>
        <name val="Arial"/>
        <scheme val="minor"/>
      </font>
      <numFmt numFmtId="0" formatCode="General"/>
    </dxf>
    <dxf>
      <font>
        <strike val="0"/>
        <outline val="0"/>
        <shadow val="0"/>
        <u val="none"/>
        <vertAlign val="baseline"/>
        <sz val="10"/>
        <name val="Arial"/>
        <scheme val="minor"/>
      </font>
      <numFmt numFmtId="0" formatCode="General"/>
      <alignment horizontal="center" vertical="center" textRotation="0" wrapText="0" indent="0" justifyLastLine="0" shrinkToFit="0" readingOrder="0"/>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numFmt numFmtId="174" formatCode="[$-409]d\-mmm;@"/>
      <alignment horizontal="left" vertical="center" textRotation="0" wrapText="0" indent="2" justifyLastLine="0" shrinkToFit="0" readingOrder="0"/>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b val="0"/>
        <i val="0"/>
        <strike val="0"/>
        <condense val="0"/>
        <extend val="0"/>
        <outline val="0"/>
        <shadow val="0"/>
        <u val="none"/>
        <vertAlign val="baseline"/>
        <sz val="10"/>
        <color auto="1"/>
        <name val="Arial"/>
        <scheme val="minor"/>
      </font>
      <numFmt numFmtId="164" formatCode="_(&quot;$&quot;* #,##0_);_(&quot;$&quot;* \(#,##0\);_(&quot;$&quot;* &quot;-&quot;??_);_(@_)"/>
    </dxf>
    <dxf>
      <font>
        <strike val="0"/>
        <outline val="0"/>
        <shadow val="0"/>
        <u val="none"/>
        <vertAlign val="baseline"/>
        <sz val="10"/>
        <color auto="1"/>
        <name val="Arial"/>
        <scheme val="minor"/>
      </font>
      <numFmt numFmtId="168" formatCode="_(* #,##0_);_(* \(#,##0\);_(* &quot;-&quot;??_);_(@_)"/>
    </dxf>
    <dxf>
      <font>
        <b val="0"/>
        <i val="0"/>
        <strike val="0"/>
        <condense val="0"/>
        <extend val="0"/>
        <outline val="0"/>
        <shadow val="0"/>
        <u val="none"/>
        <vertAlign val="baseline"/>
        <sz val="10"/>
        <color auto="1"/>
        <name val="Arial"/>
        <scheme val="minor"/>
      </font>
      <numFmt numFmtId="164" formatCode="_(&quot;$&quot;* #,##0_);_(&quot;$&quot;* \(#,##0\);_(&quot;$&quot;* &quot;-&quot;??_);_(@_)"/>
    </dxf>
    <dxf>
      <font>
        <strike val="0"/>
        <outline val="0"/>
        <shadow val="0"/>
        <u val="none"/>
        <vertAlign val="baseline"/>
        <sz val="10"/>
        <color auto="1"/>
        <name val="Arial"/>
        <scheme val="minor"/>
      </font>
      <numFmt numFmtId="168" formatCode="_(* #,##0_);_(* \(#,##0\);_(* &quot;-&quot;??_);_(@_)"/>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font>
        <strike val="0"/>
        <outline val="0"/>
        <shadow val="0"/>
        <u val="none"/>
        <vertAlign val="baseline"/>
        <sz val="10"/>
        <color auto="1"/>
        <name val="Arial"/>
        <scheme val="minor"/>
      </font>
      <numFmt numFmtId="0" formatCode="General"/>
    </dxf>
    <dxf>
      <font>
        <strike val="0"/>
        <outline val="0"/>
        <shadow val="0"/>
        <u val="none"/>
        <vertAlign val="baseline"/>
        <sz val="10"/>
        <color auto="1"/>
        <name val="Arial"/>
        <scheme val="minor"/>
      </font>
      <numFmt numFmtId="0" formatCode="General"/>
    </dxf>
    <dxf>
      <font>
        <strike val="0"/>
        <outline val="0"/>
        <shadow val="0"/>
        <u val="none"/>
        <vertAlign val="baseline"/>
        <sz val="10"/>
        <color auto="1"/>
        <name val="Arial"/>
        <scheme val="minor"/>
      </font>
    </dxf>
    <dxf>
      <font>
        <strike val="0"/>
        <outline val="0"/>
        <shadow val="0"/>
        <u val="none"/>
        <vertAlign val="baseline"/>
        <sz val="10"/>
        <color auto="1"/>
        <name val="Arial"/>
        <scheme val="minor"/>
      </font>
      <alignment horizontal="center" vertical="bottom" textRotation="0" wrapText="0" indent="0" justifyLastLine="0" shrinkToFit="0" readingOrder="0"/>
    </dxf>
    <dxf>
      <font>
        <strike val="0"/>
        <outline val="0"/>
        <shadow val="0"/>
        <u val="none"/>
        <vertAlign val="baseline"/>
        <sz val="10"/>
        <color auto="1"/>
        <name val="Arial"/>
        <scheme val="minor"/>
      </font>
    </dxf>
    <dxf>
      <font>
        <strike val="0"/>
        <outline val="0"/>
        <shadow val="0"/>
        <u val="none"/>
        <vertAlign val="baseline"/>
        <sz val="10"/>
        <color auto="1"/>
        <name val="Arial"/>
        <scheme val="minor"/>
      </font>
    </dxf>
    <dxf>
      <border>
        <bottom style="thin">
          <color indexed="64"/>
        </bottom>
      </border>
    </dxf>
    <dxf>
      <font>
        <strike val="0"/>
        <outline val="0"/>
        <shadow val="0"/>
        <u val="none"/>
        <vertAlign val="baseline"/>
        <sz val="10"/>
        <color auto="1"/>
        <name val="Arial"/>
        <scheme val="minor"/>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Arial"/>
        <scheme val="minor"/>
      </font>
      <border diagonalUp="0" diagonalDown="0" outline="0">
        <left style="thin">
          <color indexed="64"/>
        </left>
        <right/>
        <top style="thin">
          <color indexed="64"/>
        </top>
        <bottom style="thin">
          <color indexed="64"/>
        </bottom>
      </border>
    </dxf>
    <dxf>
      <font>
        <strike val="0"/>
        <outline val="0"/>
        <shadow val="0"/>
        <u val="none"/>
        <vertAlign val="baseline"/>
        <sz val="10"/>
        <name val="Arial"/>
        <scheme val="minor"/>
      </font>
      <border diagonalUp="0" diagonalDown="0" outline="0">
        <left style="thin">
          <color indexed="64"/>
        </left>
        <right/>
        <top style="thin">
          <color indexed="64"/>
        </top>
        <bottom style="thin">
          <color indexed="64"/>
        </bottom>
      </border>
    </dxf>
    <dxf>
      <font>
        <strike val="0"/>
        <outline val="0"/>
        <shadow val="0"/>
        <u val="none"/>
        <vertAlign val="baseline"/>
        <sz val="10"/>
        <name val="Arial"/>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minor"/>
      </font>
    </dxf>
    <dxf>
      <border outline="0">
        <bottom style="thin">
          <color indexed="64"/>
        </bottom>
      </border>
    </dxf>
    <dxf>
      <font>
        <strike val="0"/>
        <outline val="0"/>
        <shadow val="0"/>
        <u val="none"/>
        <vertAlign val="baseline"/>
        <sz val="10"/>
        <name val="Arial"/>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Arial"/>
        <scheme val="minor"/>
      </font>
      <numFmt numFmtId="35" formatCode="_(* #,##0.00_);_(* \(#,##0.00\);_(* &quot;-&quot;??_);_(@_)"/>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font>
        <b val="0"/>
        <i val="0"/>
        <strike val="0"/>
        <condense val="0"/>
        <extend val="0"/>
        <outline val="0"/>
        <shadow val="0"/>
        <u val="none"/>
        <vertAlign val="baseline"/>
        <sz val="10"/>
        <color theme="1"/>
        <name val="Arial"/>
        <scheme val="minor"/>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minor"/>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minor"/>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minor"/>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minor"/>
      </font>
      <numFmt numFmtId="0" formatCode="General"/>
      <fill>
        <patternFill patternType="solid">
          <fgColor indexed="64"/>
          <bgColor theme="0"/>
        </patternFill>
      </fill>
    </dxf>
    <dxf>
      <font>
        <strike val="0"/>
        <outline val="0"/>
        <shadow val="0"/>
        <u val="none"/>
        <vertAlign val="baseline"/>
        <sz val="10"/>
        <name val="Arial"/>
        <scheme val="minor"/>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scheme val="minor"/>
      </font>
      <numFmt numFmtId="34" formatCode="_(&quot;$&quot;* #,##0.00_);_(&quot;$&quot;* \(#,##0.00\);_(&quot;$&quot;* &quot;-&quot;??_);_(@_)"/>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0"/>
        <name val="Arial"/>
        <scheme val="minor"/>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0"/>
        <name val="Arial"/>
        <scheme val="minor"/>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0"/>
        <name val="Arial"/>
        <scheme val="minor"/>
      </font>
      <numFmt numFmtId="0" formatCode="General"/>
      <fill>
        <patternFill patternType="solid">
          <fgColor indexed="64"/>
          <bgColor theme="0"/>
        </patternFill>
      </fill>
    </dxf>
    <dxf>
      <font>
        <strike val="0"/>
        <outline val="0"/>
        <shadow val="0"/>
        <u val="none"/>
        <vertAlign val="baseline"/>
        <sz val="10"/>
        <name val="Arial"/>
        <scheme val="minor"/>
      </font>
      <fill>
        <patternFill patternType="solid">
          <fgColor indexed="64"/>
          <bgColor theme="0"/>
        </patternFill>
      </fill>
    </dxf>
    <dxf>
      <border outline="0">
        <top style="thin">
          <color indexed="64"/>
        </top>
      </border>
    </dxf>
    <dxf>
      <font>
        <strike val="0"/>
        <outline val="0"/>
        <shadow val="0"/>
        <u val="none"/>
        <vertAlign val="baseline"/>
        <sz val="10"/>
        <name val="Arial"/>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0"/>
        <color theme="1"/>
        <name val="Arial"/>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
      <font>
        <b/>
        <i val="0"/>
        <color theme="0"/>
      </font>
      <fill>
        <patternFill patternType="solid">
          <bgColor rgb="FF002C77"/>
        </patternFill>
      </fill>
      <border diagonalUp="0" diagonalDown="0">
        <left/>
        <right/>
        <top/>
        <bottom/>
        <vertical/>
        <horizontal/>
      </border>
    </dxf>
    <dxf>
      <font>
        <b/>
        <i val="0"/>
        <color theme="1"/>
      </font>
      <border diagonalUp="0" diagonalDown="0">
        <left/>
        <right/>
        <top/>
        <bottom style="thin">
          <color rgb="FF949494"/>
        </bottom>
        <vertical/>
        <horizontal style="thin">
          <color rgb="FF949494"/>
        </horizontal>
      </border>
    </dxf>
    <dxf>
      <font>
        <b/>
        <i val="0"/>
        <color theme="1"/>
      </font>
      <fill>
        <patternFill>
          <bgColor rgb="FFFFFFFF"/>
        </patternFill>
      </fill>
      <border diagonalUp="0" diagonalDown="0">
        <left/>
        <right/>
        <top/>
        <bottom style="thin">
          <color rgb="FF949494"/>
        </bottom>
        <vertical/>
        <horizontal style="thin">
          <color rgb="FF949494"/>
        </horizontal>
      </border>
    </dxf>
    <dxf>
      <font>
        <b/>
        <i val="0"/>
        <color theme="1"/>
      </font>
      <fill>
        <patternFill>
          <bgColor rgb="FFFFFFFF"/>
        </patternFill>
      </fill>
      <border>
        <left/>
        <right/>
        <top style="medium">
          <color rgb="FF565656"/>
        </top>
        <bottom style="medium">
          <color rgb="FF565656"/>
        </bottom>
      </border>
    </dxf>
    <dxf>
      <font>
        <b/>
        <i val="0"/>
        <color theme="0"/>
      </font>
      <fill>
        <patternFill>
          <bgColor rgb="FF002C77"/>
        </patternFill>
      </fill>
      <border>
        <left/>
        <right/>
        <top/>
        <bottom/>
        <vertical style="thin">
          <color theme="0"/>
        </vertical>
        <horizontal style="thin">
          <color theme="0"/>
        </horizontal>
      </border>
    </dxf>
    <dxf>
      <border>
        <left/>
        <right/>
        <top/>
        <bottom style="thin">
          <color rgb="FF949494"/>
        </bottom>
        <vertical/>
        <horizontal style="thin">
          <color rgb="FF949494"/>
        </horizontal>
      </border>
    </dxf>
    <dxf>
      <font>
        <b/>
        <i val="0"/>
      </font>
      <fill>
        <patternFill patternType="solid">
          <bgColor rgb="FF002C77"/>
        </patternFill>
      </fill>
      <border diagonalUp="0" diagonalDown="0">
        <left/>
        <right/>
        <top/>
        <bottom/>
        <vertical style="thin">
          <color theme="0"/>
        </vertical>
        <horizontal/>
      </border>
    </dxf>
    <dxf>
      <fill>
        <patternFill>
          <bgColor rgb="FFF0F0F0"/>
        </patternFill>
      </fill>
      <border diagonalUp="0" diagonalDown="0">
        <left/>
        <right/>
        <top/>
        <bottom/>
        <vertical style="thin">
          <color rgb="FF949494"/>
        </vertical>
        <horizontal/>
      </border>
    </dxf>
    <dxf>
      <font>
        <b/>
        <i val="0"/>
        <color theme="0"/>
      </font>
      <fill>
        <patternFill>
          <bgColor rgb="FF565656"/>
        </patternFill>
      </fill>
      <border diagonalUp="0" diagonalDown="0">
        <left/>
        <right/>
        <top/>
        <bottom/>
        <vertical style="thin">
          <color rgb="FF949494"/>
        </vertical>
        <horizontal style="thin">
          <color rgb="FF949494"/>
        </horizontal>
      </border>
    </dxf>
    <dxf>
      <font>
        <b/>
        <i val="0"/>
        <color theme="0"/>
      </font>
      <fill>
        <patternFill>
          <bgColor rgb="FF565656"/>
        </patternFill>
      </fill>
      <border diagonalUp="0" diagonalDown="0">
        <left/>
        <right/>
        <top/>
        <bottom/>
        <vertical style="thin">
          <color rgb="FF949494"/>
        </vertical>
        <horizontal style="thin">
          <color rgb="FF949494"/>
        </horizontal>
      </border>
    </dxf>
    <dxf>
      <font>
        <b/>
        <i val="0"/>
        <color theme="0"/>
      </font>
      <fill>
        <patternFill>
          <bgColor rgb="FF565656"/>
        </patternFill>
      </fill>
      <border diagonalUp="0" diagonalDown="0">
        <left/>
        <right/>
        <top/>
        <bottom/>
        <vertical style="thin">
          <color rgb="FF949494"/>
        </vertical>
        <horizontal/>
      </border>
    </dxf>
    <dxf>
      <font>
        <b/>
        <i val="0"/>
        <color theme="0"/>
      </font>
      <fill>
        <patternFill>
          <bgColor rgb="FF002C77"/>
        </patternFill>
      </fill>
      <border diagonalUp="0" diagonalDown="0">
        <left/>
        <right/>
        <top/>
        <bottom/>
        <vertical style="thin">
          <color theme="0"/>
        </vertical>
        <horizontal/>
      </border>
    </dxf>
    <dxf>
      <border diagonalUp="0" diagonalDown="0">
        <left/>
        <right/>
        <top/>
        <bottom/>
        <vertical style="thin">
          <color rgb="FF949494"/>
        </vertical>
        <horizontal/>
      </border>
    </dxf>
    <dxf>
      <font>
        <color theme="0"/>
      </font>
      <fill>
        <patternFill patternType="solid">
          <bgColor rgb="FF002C77"/>
        </patternFill>
      </fill>
      <border diagonalUp="0" diagonalDown="0">
        <left/>
        <right/>
        <top/>
        <bottom/>
        <vertical/>
        <horizontal/>
      </border>
    </dxf>
    <dxf>
      <fill>
        <patternFill>
          <bgColor rgb="FFF0F0F0"/>
        </patternFill>
      </fill>
    </dxf>
    <dxf>
      <font>
        <b/>
        <i val="0"/>
        <color theme="0"/>
      </font>
      <fill>
        <patternFill>
          <bgColor rgb="FF565656"/>
        </patternFill>
      </fill>
    </dxf>
    <dxf>
      <font>
        <b/>
        <i val="0"/>
        <color theme="0"/>
      </font>
      <fill>
        <patternFill>
          <bgColor rgb="FF565656"/>
        </patternFill>
      </fill>
    </dxf>
    <dxf>
      <font>
        <b/>
        <i val="0"/>
        <color theme="0"/>
      </font>
      <fill>
        <patternFill>
          <bgColor rgb="FF565656"/>
        </patternFill>
      </fill>
      <border diagonalUp="0" diagonalDown="0">
        <left/>
        <right/>
        <top/>
        <bottom/>
        <vertical/>
        <horizontal/>
      </border>
    </dxf>
    <dxf>
      <font>
        <b/>
        <i val="0"/>
        <color theme="0"/>
      </font>
      <fill>
        <patternFill>
          <bgColor rgb="FF002C77"/>
        </patternFill>
      </fill>
      <border>
        <left/>
        <right/>
        <top/>
        <bottom/>
        <vertical style="thin">
          <color theme="0"/>
        </vertical>
        <horizontal style="thin">
          <color theme="0"/>
        </horizontal>
      </border>
    </dxf>
    <dxf>
      <border diagonalUp="0" diagonalDown="0">
        <left/>
        <right/>
        <top/>
        <bottom/>
        <vertical/>
        <horizontal/>
      </border>
    </dxf>
    <dxf>
      <font>
        <b/>
        <i val="0"/>
        <color theme="0"/>
      </font>
      <fill>
        <patternFill patternType="solid">
          <bgColor rgb="FF002C77"/>
        </patternFill>
      </fill>
      <border diagonalUp="0" diagonalDown="0">
        <left/>
        <right/>
        <top/>
        <bottom/>
        <vertical/>
        <horizontal/>
      </border>
    </dxf>
    <dxf>
      <font>
        <b/>
        <i val="0"/>
        <color theme="1"/>
      </font>
    </dxf>
    <dxf>
      <font>
        <b/>
        <i val="0"/>
        <color theme="1"/>
      </font>
    </dxf>
    <dxf>
      <font>
        <b/>
        <i val="0"/>
        <color theme="1"/>
      </font>
      <border>
        <left/>
        <right/>
        <top style="medium">
          <color rgb="FF565656"/>
        </top>
        <bottom style="medium">
          <color rgb="FF565656"/>
        </bottom>
      </border>
    </dxf>
    <dxf>
      <font>
        <b/>
        <i val="0"/>
        <color theme="0"/>
      </font>
      <fill>
        <patternFill>
          <bgColor rgb="FF002C77"/>
        </patternFill>
      </fill>
      <border>
        <left/>
        <right/>
        <top/>
        <bottom/>
        <vertical style="thin">
          <color theme="0"/>
        </vertical>
        <horizontal style="thin">
          <color theme="0"/>
        </horizontal>
      </border>
    </dxf>
    <dxf>
      <font>
        <b val="0"/>
        <i val="0"/>
      </font>
      <border diagonalUp="0" diagonalDown="0">
        <left/>
        <right/>
        <top/>
        <bottom/>
        <vertical style="thin">
          <color rgb="FF949494"/>
        </vertical>
        <horizontal style="thin">
          <color rgb="FF949494"/>
        </horizontal>
      </border>
    </dxf>
  </dxfs>
  <tableStyles count="6" defaultTableStyle="MMC-Banded Rows-No Gridlines" defaultPivotStyle="PivotStyleLight16">
    <tableStyle name="MMC-All Gridlines" pivot="0" count="6" xr9:uid="{00000000-0011-0000-FFFF-FFFF00000000}">
      <tableStyleElement type="wholeTable" dxfId="146"/>
      <tableStyleElement type="headerRow" dxfId="145"/>
      <tableStyleElement type="totalRow" dxfId="144"/>
      <tableStyleElement type="firstColumn" dxfId="143"/>
      <tableStyleElement type="lastColumn" dxfId="142"/>
      <tableStyleElement type="firstHeaderCell" dxfId="141"/>
    </tableStyle>
    <tableStyle name="MMC-Banded Rows-No Gridlines" pivot="0" count="7" xr9:uid="{00000000-0011-0000-FFFF-FFFF01000000}">
      <tableStyleElement type="wholeTable" dxfId="140"/>
      <tableStyleElement type="headerRow" dxfId="139"/>
      <tableStyleElement type="totalRow" dxfId="138"/>
      <tableStyleElement type="firstColumn" dxfId="137"/>
      <tableStyleElement type="lastColumn" dxfId="136"/>
      <tableStyleElement type="secondRowStripe" dxfId="135"/>
      <tableStyleElement type="firstHeaderCell" dxfId="134"/>
    </tableStyle>
    <tableStyle name="MMC-Banded Rows-Vert Gridlines" pivot="0" count="7" xr9:uid="{00000000-0011-0000-FFFF-FFFF02000000}">
      <tableStyleElement type="wholeTable" dxfId="133"/>
      <tableStyleElement type="headerRow" dxfId="132"/>
      <tableStyleElement type="totalRow" dxfId="131"/>
      <tableStyleElement type="firstColumn" dxfId="130"/>
      <tableStyleElement type="lastColumn" dxfId="129"/>
      <tableStyleElement type="secondRowStripe" dxfId="128"/>
      <tableStyleElement type="firstHeaderCell" dxfId="127"/>
    </tableStyle>
    <tableStyle name="MMC-Horiz Gridlines Only" pivot="0" count="6" xr9:uid="{00000000-0011-0000-FFFF-FFFF03000000}">
      <tableStyleElement type="wholeTable" dxfId="126"/>
      <tableStyleElement type="headerRow" dxfId="125"/>
      <tableStyleElement type="totalRow" dxfId="124"/>
      <tableStyleElement type="firstColumn" dxfId="123"/>
      <tableStyleElement type="lastColumn" dxfId="122"/>
      <tableStyleElement type="firstHeaderCell" dxfId="121"/>
    </tableStyle>
    <tableStyle name="Project Timeline" pivot="0" count="2" xr9:uid="{00000000-0011-0000-FFFF-FFFF04000000}">
      <tableStyleElement type="wholeTable" dxfId="120"/>
      <tableStyleElement type="headerRow" dxfId="119"/>
    </tableStyle>
    <tableStyle name="Project Timeline 2" pivot="0" count="2" xr9:uid="{00000000-0011-0000-FFFF-FFFF05000000}">
      <tableStyleElement type="wholeTable" dxfId="118"/>
      <tableStyleElement type="headerRow" dxfId="1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pivotCacheDefinition" Target="pivotCache/pivotCacheDefinition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pivotCacheDefinition" Target="pivotCache/pivotCacheDefinition1.xml"/><Relationship Id="rId40" Type="http://schemas.microsoft.com/office/2007/relationships/slicerCache" Target="slicerCaches/slicerCach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pivotCacheDefinition" Target="pivotCache/pivotCacheDefinition2.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[Copy of CRL Cyber Claim Template 2 12 2025 (002).xlsx]Dashboard Charts!PivotTable1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cap="all" baseline="0">
                <a:effectLst/>
              </a:rPr>
              <a:t>Tower of Coverage </a:t>
            </a:r>
          </a:p>
          <a:p>
            <a:pPr>
              <a:defRPr/>
            </a:pPr>
            <a:r>
              <a:rPr lang="en-US" sz="1800" b="1" i="0" cap="all" baseline="0">
                <a:effectLst/>
              </a:rPr>
              <a:t>Vs. Loss Incurred to Date</a:t>
            </a:r>
            <a:endParaRPr lang="en-US">
              <a:effectLst/>
            </a:endParaRPr>
          </a:p>
        </c:rich>
      </c:tx>
      <c:layout>
        <c:manualLayout>
          <c:xMode val="edge"/>
          <c:yMode val="edge"/>
          <c:x val="0.20675446057047747"/>
          <c:y val="2.8521361053668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solidFill>
          <a:ln>
            <a:noFill/>
          </a:ln>
          <a:effectLst/>
        </c:spPr>
        <c:marker>
          <c:symbol val="none"/>
        </c:marker>
      </c:pivotFmt>
      <c:pivotFmt>
        <c:idx val="1"/>
        <c:spPr>
          <a:solidFill>
            <a:schemeClr val="accent5"/>
          </a:solidFill>
          <a:ln>
            <a:noFill/>
          </a:ln>
          <a:effectLst/>
        </c:spPr>
        <c:marker>
          <c:symbol val="none"/>
        </c:marker>
      </c:pivotFmt>
      <c:pivotFmt>
        <c:idx val="2"/>
        <c:spPr>
          <a:solidFill>
            <a:schemeClr val="accent5"/>
          </a:solidFill>
          <a:ln>
            <a:noFill/>
          </a:ln>
          <a:effectLst/>
        </c:spPr>
        <c:marker>
          <c:symbol val="none"/>
        </c:marker>
      </c:pivotFmt>
      <c:pivotFmt>
        <c:idx val="3"/>
        <c:spPr>
          <a:solidFill>
            <a:schemeClr val="accent5"/>
          </a:solidFill>
          <a:ln>
            <a:noFill/>
          </a:ln>
          <a:effectLst/>
          <a:sp3d/>
        </c:spPr>
        <c:marker>
          <c:symbol val="none"/>
        </c:marker>
      </c:pivotFmt>
      <c:pivotFmt>
        <c:idx val="4"/>
        <c:spPr>
          <a:solidFill>
            <a:schemeClr val="accent5"/>
          </a:solidFill>
          <a:ln>
            <a:noFill/>
          </a:ln>
          <a:effectLst/>
          <a:sp3d/>
        </c:spPr>
        <c:marker>
          <c:symbol val="none"/>
        </c:marker>
      </c:pivotFmt>
      <c:pivotFmt>
        <c:idx val="5"/>
        <c:spPr>
          <a:solidFill>
            <a:schemeClr val="accent5"/>
          </a:solidFill>
          <a:ln>
            <a:noFill/>
          </a:ln>
          <a:effectLst/>
          <a:sp3d/>
        </c:spPr>
        <c:marker>
          <c:symbol val="none"/>
        </c:marker>
      </c:pivotFmt>
      <c:pivotFmt>
        <c:idx val="6"/>
        <c:spPr>
          <a:solidFill>
            <a:schemeClr val="accent5"/>
          </a:solidFill>
          <a:ln>
            <a:noFill/>
          </a:ln>
          <a:effectLst/>
          <a:sp3d/>
        </c:spPr>
        <c:marker>
          <c:symbol val="none"/>
        </c:marker>
      </c:pivotFmt>
      <c:pivotFmt>
        <c:idx val="7"/>
        <c:spPr>
          <a:solidFill>
            <a:schemeClr val="accent5"/>
          </a:solidFill>
          <a:ln>
            <a:noFill/>
          </a:ln>
          <a:effectLst/>
          <a:sp3d/>
        </c:spPr>
        <c:marker>
          <c:symbol val="none"/>
        </c:marker>
      </c:pivotFmt>
      <c:pivotFmt>
        <c:idx val="8"/>
        <c:spPr>
          <a:solidFill>
            <a:schemeClr val="accent5"/>
          </a:solidFill>
          <a:ln>
            <a:noFill/>
          </a:ln>
          <a:effectLst/>
          <a:sp3d/>
        </c:spPr>
        <c:marker>
          <c:symbol val="none"/>
        </c:marker>
      </c:pivotFmt>
      <c:pivotFmt>
        <c:idx val="9"/>
        <c:spPr>
          <a:solidFill>
            <a:schemeClr val="accent5"/>
          </a:solidFill>
          <a:ln>
            <a:noFill/>
          </a:ln>
          <a:effectLst/>
          <a:sp3d/>
        </c:spPr>
        <c:marker>
          <c:symbol val="none"/>
        </c:marker>
      </c:pivotFmt>
      <c:pivotFmt>
        <c:idx val="10"/>
        <c:spPr>
          <a:solidFill>
            <a:schemeClr val="accent5"/>
          </a:solidFill>
          <a:ln>
            <a:noFill/>
          </a:ln>
          <a:effectLst/>
          <a:sp3d/>
        </c:spPr>
        <c:marker>
          <c:symbol val="none"/>
        </c:marker>
      </c:pivotFmt>
      <c:pivotFmt>
        <c:idx val="11"/>
        <c:spPr>
          <a:solidFill>
            <a:schemeClr val="accent5"/>
          </a:solidFill>
          <a:ln>
            <a:noFill/>
          </a:ln>
          <a:effectLst/>
          <a:sp3d/>
        </c:spPr>
        <c:marker>
          <c:symbol val="none"/>
        </c:marker>
      </c:pivotFmt>
      <c:pivotFmt>
        <c:idx val="1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5"/>
          </a:solidFill>
          <a:ln>
            <a:noFill/>
          </a:ln>
          <a:effectLst/>
          <a:sp3d/>
        </c:spPr>
        <c:marker>
          <c:symbol val="none"/>
        </c:marker>
      </c:pivotFmt>
      <c:pivotFmt>
        <c:idx val="2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738511344618507"/>
          <c:y val="0.14736913133672119"/>
          <c:w val="0.57865163196063907"/>
          <c:h val="0.8002240806820925"/>
        </c:manualLayout>
      </c:layout>
      <c:bar3DChart>
        <c:barDir val="col"/>
        <c:grouping val="stacked"/>
        <c:varyColors val="0"/>
        <c:ser>
          <c:idx val="0"/>
          <c:order val="0"/>
          <c:tx>
            <c:strRef>
              <c:f>'Dashboard Charts'!$I$3:$I$4</c:f>
              <c:strCache>
                <c:ptCount val="1"/>
                <c:pt idx="0">
                  <c:v>Aspen</c:v>
                </c:pt>
              </c:strCache>
            </c:strRef>
          </c:tx>
          <c:spPr>
            <a:solidFill>
              <a:schemeClr val="accent5">
                <a:shade val="38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Charts'!$I$5</c:f>
              <c:numCache>
                <c:formatCode>_(* #,##0_);_(* \(#,##0\);_(* "-"??_);_(@_)</c:formatCode>
                <c:ptCount val="1"/>
                <c:pt idx="0">
                  <c:v>10000000</c:v>
                </c:pt>
              </c:numCache>
            </c:numRef>
          </c:val>
          <c:extLst>
            <c:ext xmlns:c16="http://schemas.microsoft.com/office/drawing/2014/chart" uri="{C3380CC4-5D6E-409C-BE32-E72D297353CC}">
              <c16:uniqueId val="{00000000-8D21-4180-AC70-BD39F8D46049}"/>
            </c:ext>
          </c:extLst>
        </c:ser>
        <c:ser>
          <c:idx val="1"/>
          <c:order val="1"/>
          <c:tx>
            <c:strRef>
              <c:f>'Dashboard Charts'!$J$3:$J$4</c:f>
              <c:strCache>
                <c:ptCount val="1"/>
                <c:pt idx="0">
                  <c:v>Brit</c:v>
                </c:pt>
              </c:strCache>
            </c:strRef>
          </c:tx>
          <c:spPr>
            <a:solidFill>
              <a:schemeClr val="accent5">
                <a:shade val="46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Charts'!$J$5</c:f>
              <c:numCache>
                <c:formatCode>_(* #,##0_);_(* \(#,##0\);_(* "-"??_);_(@_)</c:formatCode>
                <c:ptCount val="1"/>
                <c:pt idx="0">
                  <c:v>8567863</c:v>
                </c:pt>
              </c:numCache>
            </c:numRef>
          </c:val>
          <c:extLst>
            <c:ext xmlns:c16="http://schemas.microsoft.com/office/drawing/2014/chart" uri="{C3380CC4-5D6E-409C-BE32-E72D297353CC}">
              <c16:uniqueId val="{00000001-8D21-4180-AC70-BD39F8D46049}"/>
            </c:ext>
          </c:extLst>
        </c:ser>
        <c:ser>
          <c:idx val="2"/>
          <c:order val="2"/>
          <c:tx>
            <c:strRef>
              <c:f>'Dashboard Charts'!$K$3:$K$4</c:f>
              <c:strCache>
                <c:ptCount val="1"/>
                <c:pt idx="0">
                  <c:v>Beazley</c:v>
                </c:pt>
              </c:strCache>
            </c:strRef>
          </c:tx>
          <c:spPr>
            <a:solidFill>
              <a:schemeClr val="accent5">
                <a:shade val="54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Charts'!$K$5</c:f>
              <c:numCache>
                <c:formatCode>_(* #,##0_);_(* \(#,##0\);_(* "-"??_);_(@_)</c:formatCode>
                <c:ptCount val="1"/>
                <c:pt idx="0">
                  <c:v>0</c:v>
                </c:pt>
              </c:numCache>
            </c:numRef>
          </c:val>
          <c:extLst>
            <c:ext xmlns:c16="http://schemas.microsoft.com/office/drawing/2014/chart" uri="{C3380CC4-5D6E-409C-BE32-E72D297353CC}">
              <c16:uniqueId val="{00000002-8D21-4180-AC70-BD39F8D46049}"/>
            </c:ext>
          </c:extLst>
        </c:ser>
        <c:ser>
          <c:idx val="3"/>
          <c:order val="3"/>
          <c:tx>
            <c:strRef>
              <c:f>'Dashboard Charts'!$L$3:$L$4</c:f>
              <c:strCache>
                <c:ptCount val="1"/>
                <c:pt idx="0">
                  <c:v>Safety National p.o.</c:v>
                </c:pt>
              </c:strCache>
            </c:strRef>
          </c:tx>
          <c:spPr>
            <a:solidFill>
              <a:schemeClr val="accent5">
                <a:shade val="62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Charts'!$L$5</c:f>
              <c:numCache>
                <c:formatCode>_(* #,##0_);_(* \(#,##0\);_(* "-"??_);_(@_)</c:formatCode>
                <c:ptCount val="1"/>
                <c:pt idx="0">
                  <c:v>0</c:v>
                </c:pt>
              </c:numCache>
            </c:numRef>
          </c:val>
          <c:extLst>
            <c:ext xmlns:c16="http://schemas.microsoft.com/office/drawing/2014/chart" uri="{C3380CC4-5D6E-409C-BE32-E72D297353CC}">
              <c16:uniqueId val="{00000003-8D21-4180-AC70-BD39F8D46049}"/>
            </c:ext>
          </c:extLst>
        </c:ser>
        <c:ser>
          <c:idx val="4"/>
          <c:order val="4"/>
          <c:tx>
            <c:strRef>
              <c:f>'Dashboard Charts'!$M$3:$M$4</c:f>
              <c:strCache>
                <c:ptCount val="1"/>
                <c:pt idx="0">
                  <c:v>Starr</c:v>
                </c:pt>
              </c:strCache>
            </c:strRef>
          </c:tx>
          <c:spPr>
            <a:solidFill>
              <a:schemeClr val="accent5">
                <a:shade val="71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Charts'!$M$5</c:f>
              <c:numCache>
                <c:formatCode>_(* #,##0_);_(* \(#,##0\);_(* "-"??_);_(@_)</c:formatCode>
                <c:ptCount val="1"/>
                <c:pt idx="0">
                  <c:v>0</c:v>
                </c:pt>
              </c:numCache>
            </c:numRef>
          </c:val>
          <c:extLst>
            <c:ext xmlns:c16="http://schemas.microsoft.com/office/drawing/2014/chart" uri="{C3380CC4-5D6E-409C-BE32-E72D297353CC}">
              <c16:uniqueId val="{00000004-8D21-4180-AC70-BD39F8D46049}"/>
            </c:ext>
          </c:extLst>
        </c:ser>
        <c:ser>
          <c:idx val="5"/>
          <c:order val="5"/>
          <c:tx>
            <c:strRef>
              <c:f>'Dashboard Charts'!$N$3:$N$4</c:f>
              <c:strCache>
                <c:ptCount val="1"/>
                <c:pt idx="0">
                  <c:v>Sompo</c:v>
                </c:pt>
              </c:strCache>
            </c:strRef>
          </c:tx>
          <c:spPr>
            <a:solidFill>
              <a:schemeClr val="accent5">
                <a:shade val="79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Charts'!$N$5</c:f>
              <c:numCache>
                <c:formatCode>_(* #,##0_);_(* \(#,##0\);_(* "-"??_);_(@_)</c:formatCode>
                <c:ptCount val="1"/>
                <c:pt idx="0">
                  <c:v>0</c:v>
                </c:pt>
              </c:numCache>
            </c:numRef>
          </c:val>
          <c:extLst>
            <c:ext xmlns:c16="http://schemas.microsoft.com/office/drawing/2014/chart" uri="{C3380CC4-5D6E-409C-BE32-E72D297353CC}">
              <c16:uniqueId val="{00000000-BE48-4A1E-8AE0-7B247E59B4C6}"/>
            </c:ext>
          </c:extLst>
        </c:ser>
        <c:ser>
          <c:idx val="6"/>
          <c:order val="6"/>
          <c:tx>
            <c:strRef>
              <c:f>'Dashboard Charts'!$O$3:$O$4</c:f>
              <c:strCache>
                <c:ptCount val="1"/>
                <c:pt idx="0">
                  <c:v>C.N.A</c:v>
                </c:pt>
              </c:strCache>
            </c:strRef>
          </c:tx>
          <c:spPr>
            <a:solidFill>
              <a:schemeClr val="accent5">
                <a:shade val="87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Charts'!$O$5</c:f>
              <c:numCache>
                <c:formatCode>_(* #,##0_);_(* \(#,##0\);_(* "-"??_);_(@_)</c:formatCode>
                <c:ptCount val="1"/>
                <c:pt idx="0">
                  <c:v>0</c:v>
                </c:pt>
              </c:numCache>
            </c:numRef>
          </c:val>
          <c:extLst>
            <c:ext xmlns:c16="http://schemas.microsoft.com/office/drawing/2014/chart" uri="{C3380CC4-5D6E-409C-BE32-E72D297353CC}">
              <c16:uniqueId val="{00000001-BE48-4A1E-8AE0-7B247E59B4C6}"/>
            </c:ext>
          </c:extLst>
        </c:ser>
        <c:ser>
          <c:idx val="7"/>
          <c:order val="7"/>
          <c:tx>
            <c:strRef>
              <c:f>'Dashboard Charts'!$P$3:$P$4</c:f>
              <c:strCache>
                <c:ptCount val="1"/>
                <c:pt idx="0">
                  <c:v>Travelers</c:v>
                </c:pt>
              </c:strCache>
            </c:strRef>
          </c:tx>
          <c:spPr>
            <a:solidFill>
              <a:schemeClr val="accent5">
                <a:shade val="9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Charts'!$P$5</c:f>
              <c:numCache>
                <c:formatCode>_(* #,##0_);_(* \(#,##0\);_(* "-"??_);_(@_)</c:formatCode>
                <c:ptCount val="1"/>
                <c:pt idx="0">
                  <c:v>0</c:v>
                </c:pt>
              </c:numCache>
            </c:numRef>
          </c:val>
          <c:extLst>
            <c:ext xmlns:c16="http://schemas.microsoft.com/office/drawing/2014/chart" uri="{C3380CC4-5D6E-409C-BE32-E72D297353CC}">
              <c16:uniqueId val="{00000002-BE48-4A1E-8AE0-7B247E59B4C6}"/>
            </c:ext>
          </c:extLst>
        </c:ser>
        <c:ser>
          <c:idx val="8"/>
          <c:order val="8"/>
          <c:tx>
            <c:strRef>
              <c:f>'Dashboard Charts'!$Q$3:$Q$4</c:f>
              <c:strCache>
                <c:ptCount val="1"/>
                <c:pt idx="0">
                  <c:v>Nationwide</c:v>
                </c:pt>
              </c:strCache>
            </c:strRef>
          </c:tx>
          <c:spPr>
            <a:solidFill>
              <a:schemeClr val="accent5">
                <a:tint val="96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Charts'!$Q$5</c:f>
              <c:numCache>
                <c:formatCode>_(* #,##0_);_(* \(#,##0\);_(* "-"??_);_(@_)</c:formatCode>
                <c:ptCount val="1"/>
                <c:pt idx="0">
                  <c:v>0</c:v>
                </c:pt>
              </c:numCache>
            </c:numRef>
          </c:val>
          <c:extLst>
            <c:ext xmlns:c16="http://schemas.microsoft.com/office/drawing/2014/chart" uri="{C3380CC4-5D6E-409C-BE32-E72D297353CC}">
              <c16:uniqueId val="{00000003-BE48-4A1E-8AE0-7B247E59B4C6}"/>
            </c:ext>
          </c:extLst>
        </c:ser>
        <c:ser>
          <c:idx val="9"/>
          <c:order val="9"/>
          <c:tx>
            <c:strRef>
              <c:f>'Dashboard Charts'!$R$3:$R$4</c:f>
              <c:strCache>
                <c:ptCount val="1"/>
                <c:pt idx="0">
                  <c:v>Allianz</c:v>
                </c:pt>
              </c:strCache>
            </c:strRef>
          </c:tx>
          <c:spPr>
            <a:solidFill>
              <a:schemeClr val="accent5">
                <a:tint val="88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Charts'!$R$5</c:f>
              <c:numCache>
                <c:formatCode>_(* #,##0_);_(* \(#,##0\);_(* "-"??_);_(@_)</c:formatCode>
                <c:ptCount val="1"/>
                <c:pt idx="0">
                  <c:v>0</c:v>
                </c:pt>
              </c:numCache>
            </c:numRef>
          </c:val>
          <c:extLst>
            <c:ext xmlns:c16="http://schemas.microsoft.com/office/drawing/2014/chart" uri="{C3380CC4-5D6E-409C-BE32-E72D297353CC}">
              <c16:uniqueId val="{00000004-BE48-4A1E-8AE0-7B247E59B4C6}"/>
            </c:ext>
          </c:extLst>
        </c:ser>
        <c:ser>
          <c:idx val="10"/>
          <c:order val="10"/>
          <c:tx>
            <c:strRef>
              <c:f>'Dashboard Charts'!$S$3:$S$4</c:f>
              <c:strCache>
                <c:ptCount val="1"/>
                <c:pt idx="0">
                  <c:v>Starr (2)</c:v>
                </c:pt>
              </c:strCache>
            </c:strRef>
          </c:tx>
          <c:spPr>
            <a:solidFill>
              <a:schemeClr val="accent5">
                <a:tint val="8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Charts'!$S$5</c:f>
              <c:numCache>
                <c:formatCode>_(* #,##0_);_(* \(#,##0\);_(* "-"??_);_(@_)</c:formatCode>
                <c:ptCount val="1"/>
                <c:pt idx="0">
                  <c:v>0</c:v>
                </c:pt>
              </c:numCache>
            </c:numRef>
          </c:val>
          <c:extLst>
            <c:ext xmlns:c16="http://schemas.microsoft.com/office/drawing/2014/chart" uri="{C3380CC4-5D6E-409C-BE32-E72D297353CC}">
              <c16:uniqueId val="{00000005-BE48-4A1E-8AE0-7B247E59B4C6}"/>
            </c:ext>
          </c:extLst>
        </c:ser>
        <c:ser>
          <c:idx val="11"/>
          <c:order val="11"/>
          <c:tx>
            <c:strRef>
              <c:f>'Dashboard Charts'!$T$3:$T$4</c:f>
              <c:strCache>
                <c:ptCount val="1"/>
                <c:pt idx="0">
                  <c:v>Safety National (2)</c:v>
                </c:pt>
              </c:strCache>
            </c:strRef>
          </c:tx>
          <c:spPr>
            <a:solidFill>
              <a:schemeClr val="accent5">
                <a:tint val="72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Charts'!$T$5</c:f>
              <c:numCache>
                <c:formatCode>_(* #,##0_);_(* \(#,##0\);_(* "-"??_);_(@_)</c:formatCode>
                <c:ptCount val="1"/>
                <c:pt idx="0">
                  <c:v>0</c:v>
                </c:pt>
              </c:numCache>
            </c:numRef>
          </c:val>
          <c:extLst>
            <c:ext xmlns:c16="http://schemas.microsoft.com/office/drawing/2014/chart" uri="{C3380CC4-5D6E-409C-BE32-E72D297353CC}">
              <c16:uniqueId val="{00000006-BE48-4A1E-8AE0-7B247E59B4C6}"/>
            </c:ext>
          </c:extLst>
        </c:ser>
        <c:ser>
          <c:idx val="12"/>
          <c:order val="12"/>
          <c:tx>
            <c:strRef>
              <c:f>'Dashboard Charts'!$U$3:$U$4</c:f>
              <c:strCache>
                <c:ptCount val="1"/>
                <c:pt idx="0">
                  <c:v>Bowhead</c:v>
                </c:pt>
              </c:strCache>
            </c:strRef>
          </c:tx>
          <c:spPr>
            <a:solidFill>
              <a:schemeClr val="accent5">
                <a:tint val="63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Charts'!$U$5</c:f>
              <c:numCache>
                <c:formatCode>_(* #,##0_);_(* \(#,##0\);_(* "-"??_);_(@_)</c:formatCode>
                <c:ptCount val="1"/>
                <c:pt idx="0">
                  <c:v>0</c:v>
                </c:pt>
              </c:numCache>
            </c:numRef>
          </c:val>
          <c:extLst>
            <c:ext xmlns:c16="http://schemas.microsoft.com/office/drawing/2014/chart" uri="{C3380CC4-5D6E-409C-BE32-E72D297353CC}">
              <c16:uniqueId val="{00000007-BE48-4A1E-8AE0-7B247E59B4C6}"/>
            </c:ext>
          </c:extLst>
        </c:ser>
        <c:ser>
          <c:idx val="13"/>
          <c:order val="13"/>
          <c:tx>
            <c:strRef>
              <c:f>'Dashboard Charts'!$V$3:$V$4</c:f>
              <c:strCache>
                <c:ptCount val="1"/>
                <c:pt idx="0">
                  <c:v>Ironshore</c:v>
                </c:pt>
              </c:strCache>
            </c:strRef>
          </c:tx>
          <c:spPr>
            <a:solidFill>
              <a:schemeClr val="accent5">
                <a:tint val="5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Charts'!$V$5</c:f>
              <c:numCache>
                <c:formatCode>_(* #,##0_);_(* \(#,##0\);_(* "-"??_);_(@_)</c:formatCode>
                <c:ptCount val="1"/>
                <c:pt idx="0">
                  <c:v>0</c:v>
                </c:pt>
              </c:numCache>
            </c:numRef>
          </c:val>
          <c:extLst>
            <c:ext xmlns:c16="http://schemas.microsoft.com/office/drawing/2014/chart" uri="{C3380CC4-5D6E-409C-BE32-E72D297353CC}">
              <c16:uniqueId val="{00000008-BE48-4A1E-8AE0-7B247E59B4C6}"/>
            </c:ext>
          </c:extLst>
        </c:ser>
        <c:ser>
          <c:idx val="14"/>
          <c:order val="14"/>
          <c:tx>
            <c:strRef>
              <c:f>'Dashboard Charts'!$W$3:$W$4</c:f>
              <c:strCache>
                <c:ptCount val="1"/>
                <c:pt idx="0">
                  <c:v>Falcon</c:v>
                </c:pt>
              </c:strCache>
            </c:strRef>
          </c:tx>
          <c:spPr>
            <a:solidFill>
              <a:schemeClr val="accent5">
                <a:tint val="47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Charts'!$W$5</c:f>
              <c:numCache>
                <c:formatCode>_(* #,##0_);_(* \(#,##0\);_(* "-"??_);_(@_)</c:formatCode>
                <c:ptCount val="1"/>
                <c:pt idx="0">
                  <c:v>0</c:v>
                </c:pt>
              </c:numCache>
            </c:numRef>
          </c:val>
          <c:extLst>
            <c:ext xmlns:c16="http://schemas.microsoft.com/office/drawing/2014/chart" uri="{C3380CC4-5D6E-409C-BE32-E72D297353CC}">
              <c16:uniqueId val="{00000009-BE48-4A1E-8AE0-7B247E59B4C6}"/>
            </c:ext>
          </c:extLst>
        </c:ser>
        <c:ser>
          <c:idx val="15"/>
          <c:order val="15"/>
          <c:tx>
            <c:strRef>
              <c:f>'Dashboard Charts'!$X$3:$X$4</c:f>
              <c:strCache>
                <c:ptCount val="1"/>
                <c:pt idx="0">
                  <c:v>Markel</c:v>
                </c:pt>
              </c:strCache>
            </c:strRef>
          </c:tx>
          <c:spPr>
            <a:solidFill>
              <a:schemeClr val="accent5">
                <a:tint val="39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Charts'!$X$5</c:f>
              <c:numCache>
                <c:formatCode>_(* #,##0_);_(* \(#,##0\);_(* "-"??_);_(@_)</c:formatCode>
                <c:ptCount val="1"/>
                <c:pt idx="0">
                  <c:v>0</c:v>
                </c:pt>
              </c:numCache>
            </c:numRef>
          </c:val>
          <c:extLst>
            <c:ext xmlns:c16="http://schemas.microsoft.com/office/drawing/2014/chart" uri="{C3380CC4-5D6E-409C-BE32-E72D297353CC}">
              <c16:uniqueId val="{0000000B-BE48-4A1E-8AE0-7B247E59B4C6}"/>
            </c:ext>
          </c:extLst>
        </c:ser>
        <c:dLbls>
          <c:showLegendKey val="0"/>
          <c:showVal val="1"/>
          <c:showCatName val="0"/>
          <c:showSerName val="0"/>
          <c:showPercent val="0"/>
          <c:showBubbleSize val="0"/>
        </c:dLbls>
        <c:gapWidth val="219"/>
        <c:shape val="box"/>
        <c:axId val="697161944"/>
        <c:axId val="697162600"/>
        <c:axId val="0"/>
      </c:bar3DChart>
      <c:catAx>
        <c:axId val="697161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162600"/>
        <c:crosses val="autoZero"/>
        <c:auto val="1"/>
        <c:lblAlgn val="ctr"/>
        <c:lblOffset val="100"/>
        <c:noMultiLvlLbl val="0"/>
      </c:catAx>
      <c:valAx>
        <c:axId val="697162600"/>
        <c:scaling>
          <c:orientation val="minMax"/>
          <c:max val="120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161944"/>
        <c:crosses val="autoZero"/>
        <c:crossBetween val="between"/>
      </c:valAx>
      <c:spPr>
        <a:solidFill>
          <a:schemeClr val="bg1"/>
        </a:solidFill>
        <a:ln>
          <a:noFill/>
        </a:ln>
        <a:effectLst/>
      </c:spPr>
    </c:plotArea>
    <c:legend>
      <c:legendPos val="r"/>
      <c:layout>
        <c:manualLayout>
          <c:xMode val="edge"/>
          <c:yMode val="edge"/>
          <c:x val="0.73850166617699298"/>
          <c:y val="0.18544931139389578"/>
          <c:w val="0.16324710965211403"/>
          <c:h val="0.71728402585114748"/>
        </c:manualLayout>
      </c:layout>
      <c:overlay val="0"/>
      <c:spPr>
        <a:noFill/>
        <a:ln>
          <a:noFill/>
        </a:ln>
        <a:effectLst/>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CRL Cyber Claim Template 2 12 2025 (002).xlsx]Dashboard Charts!PivotTable3</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168426480738066"/>
          <c:y val="0.13764273523474443"/>
          <c:w val="0.80026548337634074"/>
          <c:h val="0.81316644841249586"/>
        </c:manualLayout>
      </c:layout>
      <c:barChart>
        <c:barDir val="bar"/>
        <c:grouping val="clustered"/>
        <c:varyColors val="0"/>
        <c:ser>
          <c:idx val="0"/>
          <c:order val="0"/>
          <c:tx>
            <c:strRef>
              <c:f>'Dashboard Charts'!$J$151</c:f>
              <c:strCache>
                <c:ptCount val="1"/>
                <c:pt idx="0">
                  <c:v>Claim Dist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Charts'!$I$152:$I$161</c:f>
              <c:strCache>
                <c:ptCount val="9"/>
                <c:pt idx="0">
                  <c:v>Titleist</c:v>
                </c:pt>
                <c:pt idx="1">
                  <c:v>Apple</c:v>
                </c:pt>
                <c:pt idx="2">
                  <c:v>Chase</c:v>
                </c:pt>
                <c:pt idx="3">
                  <c:v>GE</c:v>
                </c:pt>
                <c:pt idx="4">
                  <c:v>Kellog</c:v>
                </c:pt>
                <c:pt idx="5">
                  <c:v>UBS</c:v>
                </c:pt>
                <c:pt idx="6">
                  <c:v>Verizon</c:v>
                </c:pt>
                <c:pt idx="7">
                  <c:v>Chanel</c:v>
                </c:pt>
                <c:pt idx="8">
                  <c:v>Microsoft</c:v>
                </c:pt>
              </c:strCache>
            </c:strRef>
          </c:cat>
          <c:val>
            <c:numRef>
              <c:f>'Dashboard Charts'!$J$152:$J$161</c:f>
              <c:numCache>
                <c:formatCode>0%</c:formatCode>
                <c:ptCount val="9"/>
                <c:pt idx="0">
                  <c:v>9.9603565816022751E-3</c:v>
                </c:pt>
                <c:pt idx="1">
                  <c:v>2.9880472135364117E-2</c:v>
                </c:pt>
                <c:pt idx="2">
                  <c:v>3.9840629513818823E-2</c:v>
                </c:pt>
                <c:pt idx="3">
                  <c:v>8.9641416406092356E-2</c:v>
                </c:pt>
                <c:pt idx="4">
                  <c:v>9.9601573784547051E-2</c:v>
                </c:pt>
                <c:pt idx="5">
                  <c:v>0.10358563673592894</c:v>
                </c:pt>
                <c:pt idx="6">
                  <c:v>0.13944220329836587</c:v>
                </c:pt>
                <c:pt idx="7">
                  <c:v>0.18924299019063939</c:v>
                </c:pt>
                <c:pt idx="8">
                  <c:v>0.28884456397518649</c:v>
                </c:pt>
              </c:numCache>
            </c:numRef>
          </c:val>
          <c:extLst>
            <c:ext xmlns:c16="http://schemas.microsoft.com/office/drawing/2014/chart" uri="{C3380CC4-5D6E-409C-BE32-E72D297353CC}">
              <c16:uniqueId val="{00000000-AA1A-4EC8-B635-F846D4B2689B}"/>
            </c:ext>
          </c:extLst>
        </c:ser>
        <c:ser>
          <c:idx val="1"/>
          <c:order val="1"/>
          <c:tx>
            <c:strRef>
              <c:f>'Dashboard Charts'!$K$151</c:f>
              <c:strCache>
                <c:ptCount val="1"/>
                <c:pt idx="0">
                  <c:v>Sum of $Amount</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Charts'!$I$152:$I$161</c:f>
              <c:strCache>
                <c:ptCount val="9"/>
                <c:pt idx="0">
                  <c:v>Titleist</c:v>
                </c:pt>
                <c:pt idx="1">
                  <c:v>Apple</c:v>
                </c:pt>
                <c:pt idx="2">
                  <c:v>Chase</c:v>
                </c:pt>
                <c:pt idx="3">
                  <c:v>GE</c:v>
                </c:pt>
                <c:pt idx="4">
                  <c:v>Kellog</c:v>
                </c:pt>
                <c:pt idx="5">
                  <c:v>UBS</c:v>
                </c:pt>
                <c:pt idx="6">
                  <c:v>Verizon</c:v>
                </c:pt>
                <c:pt idx="7">
                  <c:v>Chanel</c:v>
                </c:pt>
                <c:pt idx="8">
                  <c:v>Microsoft</c:v>
                </c:pt>
              </c:strCache>
            </c:strRef>
          </c:cat>
          <c:val>
            <c:numRef>
              <c:f>'Dashboard Charts'!$K$152:$K$161</c:f>
              <c:numCache>
                <c:formatCode>_("$"* #,##0_);_("$"* \(#,##0\);_("$"* "-"??_);_(@_)</c:formatCode>
                <c:ptCount val="9"/>
                <c:pt idx="0">
                  <c:v>50001</c:v>
                </c:pt>
                <c:pt idx="1">
                  <c:v>150000</c:v>
                </c:pt>
                <c:pt idx="2">
                  <c:v>200000</c:v>
                </c:pt>
                <c:pt idx="3">
                  <c:v>450000</c:v>
                </c:pt>
                <c:pt idx="4">
                  <c:v>500000</c:v>
                </c:pt>
                <c:pt idx="5">
                  <c:v>520000</c:v>
                </c:pt>
                <c:pt idx="6">
                  <c:v>700000</c:v>
                </c:pt>
                <c:pt idx="7">
                  <c:v>950000</c:v>
                </c:pt>
                <c:pt idx="8">
                  <c:v>1450000</c:v>
                </c:pt>
              </c:numCache>
            </c:numRef>
          </c:val>
          <c:extLst>
            <c:ext xmlns:c16="http://schemas.microsoft.com/office/drawing/2014/chart" uri="{C3380CC4-5D6E-409C-BE32-E72D297353CC}">
              <c16:uniqueId val="{00000001-AA1A-4EC8-B635-F846D4B2689B}"/>
            </c:ext>
          </c:extLst>
        </c:ser>
        <c:dLbls>
          <c:dLblPos val="outEnd"/>
          <c:showLegendKey val="0"/>
          <c:showVal val="1"/>
          <c:showCatName val="0"/>
          <c:showSerName val="0"/>
          <c:showPercent val="0"/>
          <c:showBubbleSize val="0"/>
        </c:dLbls>
        <c:gapWidth val="5"/>
        <c:axId val="925569440"/>
        <c:axId val="925568456"/>
      </c:barChart>
      <c:catAx>
        <c:axId val="925569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25568456"/>
        <c:crosses val="autoZero"/>
        <c:auto val="1"/>
        <c:lblAlgn val="ctr"/>
        <c:lblOffset val="100"/>
        <c:noMultiLvlLbl val="0"/>
      </c:catAx>
      <c:valAx>
        <c:axId val="925568456"/>
        <c:scaling>
          <c:orientation val="minMax"/>
        </c:scaling>
        <c:delete val="1"/>
        <c:axPos val="b"/>
        <c:numFmt formatCode="0%" sourceLinked="1"/>
        <c:majorTickMark val="none"/>
        <c:minorTickMark val="none"/>
        <c:tickLblPos val="nextTo"/>
        <c:crossAx val="92556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'Dashboard Charts'!$A$60</c:f>
              <c:strCache>
                <c:ptCount val="1"/>
                <c:pt idx="0">
                  <c:v>Full Cover %</c:v>
                </c:pt>
              </c:strCache>
            </c:strRef>
          </c:tx>
          <c:spPr>
            <a:solidFill>
              <a:schemeClr val="bg2"/>
            </a:solidFill>
            <a:ln>
              <a:noFill/>
            </a:ln>
            <a:effectLst/>
          </c:spPr>
          <c:invertIfNegative val="0"/>
          <c:val>
            <c:numRef>
              <c:f>'Dashboard Charts'!$B$60</c:f>
              <c:numCache>
                <c:formatCode>0%</c:formatCode>
                <c:ptCount val="1"/>
                <c:pt idx="0">
                  <c:v>1</c:v>
                </c:pt>
              </c:numCache>
            </c:numRef>
          </c:val>
          <c:extLst>
            <c:ext xmlns:c16="http://schemas.microsoft.com/office/drawing/2014/chart" uri="{C3380CC4-5D6E-409C-BE32-E72D297353CC}">
              <c16:uniqueId val="{00000000-6074-43A5-80F7-7F0F35BB9CC9}"/>
            </c:ext>
          </c:extLst>
        </c:ser>
        <c:ser>
          <c:idx val="0"/>
          <c:order val="1"/>
          <c:tx>
            <c:strRef>
              <c:f>'Dashboard Charts'!$A$59</c:f>
              <c:strCache>
                <c:ptCount val="1"/>
                <c:pt idx="0">
                  <c:v>Net Claim Amount</c:v>
                </c:pt>
              </c:strCache>
            </c:strRef>
          </c:tx>
          <c:spPr>
            <a:solidFill>
              <a:schemeClr val="accent1">
                <a:lumMod val="50000"/>
              </a:schemeClr>
            </a:solidFill>
            <a:ln>
              <a:noFill/>
            </a:ln>
            <a:effectLst/>
          </c:spPr>
          <c:invertIfNegative val="0"/>
          <c:dLbls>
            <c:dLbl>
              <c:idx val="0"/>
              <c:layout>
                <c:manualLayout>
                  <c:x val="-5.1477311517480135E-3"/>
                  <c:y val="0.13796357263004091"/>
                </c:manualLayout>
              </c:layout>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58055648556255335"/>
                      <c:h val="9.9109859358462102E-2"/>
                    </c:manualLayout>
                  </c15:layout>
                </c:ext>
                <c:ext xmlns:c16="http://schemas.microsoft.com/office/drawing/2014/chart" uri="{C3380CC4-5D6E-409C-BE32-E72D297353CC}">
                  <c16:uniqueId val="{00000002-6074-43A5-80F7-7F0F35BB9CC9}"/>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'Dashboard Charts'!$B$59</c:f>
              <c:numCache>
                <c:formatCode>0.0%</c:formatCode>
                <c:ptCount val="1"/>
                <c:pt idx="0">
                  <c:v>18.557863000000001</c:v>
                </c:pt>
              </c:numCache>
            </c:numRef>
          </c:val>
          <c:extLst>
            <c:ext xmlns:c16="http://schemas.microsoft.com/office/drawing/2014/chart" uri="{C3380CC4-5D6E-409C-BE32-E72D297353CC}">
              <c16:uniqueId val="{00000003-6074-43A5-80F7-7F0F35BB9CC9}"/>
            </c:ext>
          </c:extLst>
        </c:ser>
        <c:dLbls>
          <c:showLegendKey val="0"/>
          <c:showVal val="0"/>
          <c:showCatName val="0"/>
          <c:showSerName val="0"/>
          <c:showPercent val="0"/>
          <c:showBubbleSize val="0"/>
        </c:dLbls>
        <c:gapWidth val="0"/>
        <c:overlap val="100"/>
        <c:axId val="916130000"/>
        <c:axId val="916126064"/>
      </c:barChart>
      <c:catAx>
        <c:axId val="916130000"/>
        <c:scaling>
          <c:orientation val="minMax"/>
        </c:scaling>
        <c:delete val="1"/>
        <c:axPos val="b"/>
        <c:numFmt formatCode="General" sourceLinked="1"/>
        <c:majorTickMark val="none"/>
        <c:minorTickMark val="none"/>
        <c:tickLblPos val="nextTo"/>
        <c:crossAx val="916126064"/>
        <c:crosses val="autoZero"/>
        <c:auto val="1"/>
        <c:lblAlgn val="ctr"/>
        <c:lblOffset val="100"/>
        <c:noMultiLvlLbl val="0"/>
      </c:catAx>
      <c:valAx>
        <c:axId val="916126064"/>
        <c:scaling>
          <c:orientation val="minMax"/>
          <c:max val="1"/>
        </c:scaling>
        <c:delete val="1"/>
        <c:axPos val="l"/>
        <c:numFmt formatCode="0%" sourceLinked="1"/>
        <c:majorTickMark val="none"/>
        <c:minorTickMark val="none"/>
        <c:tickLblPos val="nextTo"/>
        <c:crossAx val="916130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[Copy of CRL Cyber Claim Template 2 12 2025 (002).xlsx]Dashboard Charts!PivotTable2</c:name>
    <c:fmtId val="13"/>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1" i="0" cap="all" baseline="0">
                <a:effectLst/>
              </a:rPr>
              <a:t>Fund Distribution</a:t>
            </a:r>
            <a:endParaRPr lang="en-US">
              <a:effectLst/>
            </a:endParaRPr>
          </a:p>
        </c:rich>
      </c:tx>
      <c:layout>
        <c:manualLayout>
          <c:xMode val="edge"/>
          <c:yMode val="edge"/>
          <c:x val="6.0239465148277244E-3"/>
          <c:y val="1.531322785560550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marker>
          <c:symbol val="none"/>
        </c:marker>
      </c:pivotFmt>
      <c:pivotFmt>
        <c:idx val="3"/>
        <c:spPr>
          <a:solidFill>
            <a:schemeClr val="accent1"/>
          </a:solidFill>
          <a:ln w="19050">
            <a:solidFill>
              <a:schemeClr val="lt1"/>
            </a:solidFill>
          </a:ln>
          <a:effectLst/>
        </c:spPr>
        <c:marker>
          <c:symbol val="none"/>
        </c:marker>
        <c:dLbl>
          <c:idx val="0"/>
          <c:spPr>
            <a:solidFill>
              <a:srgbClr val="5B9BD5">
                <a:lumMod val="50000"/>
              </a:srgb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6"/>
        <c:spPr>
          <a:solidFill>
            <a:schemeClr val="accent1">
              <a:shade val="44000"/>
            </a:schemeClr>
          </a:solidFill>
          <a:ln w="19050">
            <a:solidFill>
              <a:schemeClr val="lt1"/>
            </a:solidFill>
          </a:ln>
          <a:effectLst/>
        </c:spPr>
      </c:pivotFmt>
      <c:pivotFmt>
        <c:idx val="7"/>
        <c:spPr>
          <a:solidFill>
            <a:schemeClr val="accent1">
              <a:shade val="58000"/>
            </a:schemeClr>
          </a:solidFill>
          <a:ln w="19050">
            <a:solidFill>
              <a:schemeClr val="lt1"/>
            </a:solidFill>
          </a:ln>
          <a:effectLst/>
        </c:spPr>
      </c:pivotFmt>
      <c:pivotFmt>
        <c:idx val="8"/>
        <c:spPr>
          <a:solidFill>
            <a:schemeClr val="accent1">
              <a:shade val="72000"/>
            </a:schemeClr>
          </a:solidFill>
          <a:ln w="19050">
            <a:solidFill>
              <a:schemeClr val="lt1"/>
            </a:solidFill>
          </a:ln>
          <a:effectLst/>
        </c:spPr>
      </c:pivotFmt>
      <c:pivotFmt>
        <c:idx val="9"/>
        <c:spPr>
          <a:solidFill>
            <a:schemeClr val="accent1">
              <a:shade val="86000"/>
            </a:schemeClr>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tint val="86000"/>
            </a:schemeClr>
          </a:solidFill>
          <a:ln w="19050">
            <a:solidFill>
              <a:schemeClr val="lt1"/>
            </a:solidFill>
          </a:ln>
          <a:effectLst/>
        </c:spPr>
      </c:pivotFmt>
      <c:pivotFmt>
        <c:idx val="12"/>
        <c:spPr>
          <a:solidFill>
            <a:schemeClr val="accent1">
              <a:tint val="72000"/>
            </a:schemeClr>
          </a:solidFill>
          <a:ln w="19050">
            <a:solidFill>
              <a:schemeClr val="lt1"/>
            </a:solidFill>
          </a:ln>
          <a:effectLst/>
        </c:spPr>
      </c:pivotFmt>
      <c:pivotFmt>
        <c:idx val="13"/>
        <c:spPr>
          <a:solidFill>
            <a:schemeClr val="accent1">
              <a:tint val="58000"/>
            </a:schemeClr>
          </a:solidFill>
          <a:ln w="19050">
            <a:solidFill>
              <a:schemeClr val="lt1"/>
            </a:solidFill>
          </a:ln>
          <a:effectLst/>
        </c:spPr>
      </c:pivotFmt>
      <c:pivotFmt>
        <c:idx val="14"/>
        <c:spPr>
          <a:solidFill>
            <a:schemeClr val="accent1">
              <a:tint val="44000"/>
            </a:schemeClr>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solidFill>
              <a:schemeClr val="tx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16"/>
        <c:spPr>
          <a:solidFill>
            <a:schemeClr val="accent1">
              <a:shade val="44000"/>
            </a:schemeClr>
          </a:solidFill>
          <a:ln w="19050">
            <a:solidFill>
              <a:schemeClr val="lt1"/>
            </a:solidFill>
          </a:ln>
          <a:effectLst/>
        </c:spPr>
      </c:pivotFmt>
      <c:pivotFmt>
        <c:idx val="17"/>
        <c:spPr>
          <a:solidFill>
            <a:schemeClr val="accent1">
              <a:shade val="58000"/>
            </a:schemeClr>
          </a:solidFill>
          <a:ln w="19050">
            <a:solidFill>
              <a:schemeClr val="lt1"/>
            </a:solidFill>
          </a:ln>
          <a:effectLst/>
        </c:spPr>
      </c:pivotFmt>
      <c:pivotFmt>
        <c:idx val="18"/>
        <c:spPr>
          <a:solidFill>
            <a:schemeClr val="accent1">
              <a:shade val="72000"/>
            </a:schemeClr>
          </a:solidFill>
          <a:ln w="19050">
            <a:solidFill>
              <a:schemeClr val="lt1"/>
            </a:solidFill>
          </a:ln>
          <a:effectLst/>
        </c:spPr>
      </c:pivotFmt>
      <c:pivotFmt>
        <c:idx val="19"/>
        <c:spPr>
          <a:solidFill>
            <a:schemeClr val="accent1">
              <a:shade val="86000"/>
            </a:schemeClr>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tint val="86000"/>
            </a:schemeClr>
          </a:solidFill>
          <a:ln w="19050">
            <a:solidFill>
              <a:schemeClr val="lt1"/>
            </a:solidFill>
          </a:ln>
          <a:effectLst/>
        </c:spPr>
      </c:pivotFmt>
      <c:pivotFmt>
        <c:idx val="22"/>
        <c:spPr>
          <a:solidFill>
            <a:schemeClr val="accent1">
              <a:tint val="72000"/>
            </a:schemeClr>
          </a:solidFill>
          <a:ln w="19050">
            <a:solidFill>
              <a:schemeClr val="lt1"/>
            </a:solidFill>
          </a:ln>
          <a:effectLst/>
        </c:spPr>
      </c:pivotFmt>
      <c:pivotFmt>
        <c:idx val="23"/>
        <c:spPr>
          <a:solidFill>
            <a:schemeClr val="accent1">
              <a:tint val="58000"/>
            </a:schemeClr>
          </a:solidFill>
          <a:ln w="19050">
            <a:solidFill>
              <a:schemeClr val="lt1"/>
            </a:solidFill>
          </a:ln>
          <a:effectLst/>
        </c:spPr>
      </c:pivotFmt>
      <c:pivotFmt>
        <c:idx val="24"/>
        <c:spPr>
          <a:solidFill>
            <a:schemeClr val="accent1">
              <a:tint val="44000"/>
            </a:schemeClr>
          </a:solidFill>
          <a:ln w="19050">
            <a:solidFill>
              <a:schemeClr val="lt1"/>
            </a:solidFill>
          </a:ln>
          <a:effectLst/>
        </c:spPr>
      </c:pivotFmt>
      <c:pivotFmt>
        <c:idx val="25"/>
        <c:spPr>
          <a:solidFill>
            <a:schemeClr val="accent1">
              <a:shade val="36000"/>
            </a:schemeClr>
          </a:solidFill>
          <a:ln w="19050">
            <a:solidFill>
              <a:schemeClr val="lt1"/>
            </a:solidFill>
          </a:ln>
          <a:effectLst/>
        </c:spPr>
      </c:pivotFmt>
      <c:pivotFmt>
        <c:idx val="26"/>
        <c:spPr>
          <a:solidFill>
            <a:schemeClr val="accent1">
              <a:shade val="42000"/>
            </a:schemeClr>
          </a:solidFill>
          <a:ln w="19050">
            <a:solidFill>
              <a:schemeClr val="lt1"/>
            </a:solidFill>
          </a:ln>
          <a:effectLst/>
        </c:spPr>
      </c:pivotFmt>
      <c:pivotFmt>
        <c:idx val="27"/>
        <c:spPr>
          <a:solidFill>
            <a:schemeClr val="accent1">
              <a:shade val="48000"/>
            </a:schemeClr>
          </a:solidFill>
          <a:ln w="19050">
            <a:solidFill>
              <a:schemeClr val="lt1"/>
            </a:solidFill>
          </a:ln>
          <a:effectLst/>
        </c:spPr>
      </c:pivotFmt>
      <c:pivotFmt>
        <c:idx val="28"/>
        <c:spPr>
          <a:solidFill>
            <a:schemeClr val="accent1">
              <a:shade val="54000"/>
            </a:schemeClr>
          </a:solidFill>
          <a:ln w="19050">
            <a:solidFill>
              <a:schemeClr val="lt1"/>
            </a:solidFill>
          </a:ln>
          <a:effectLst/>
        </c:spPr>
      </c:pivotFmt>
      <c:pivotFmt>
        <c:idx val="29"/>
        <c:spPr>
          <a:solidFill>
            <a:schemeClr val="accent1">
              <a:shade val="60000"/>
            </a:schemeClr>
          </a:solidFill>
          <a:ln w="19050">
            <a:solidFill>
              <a:schemeClr val="lt1"/>
            </a:solidFill>
          </a:ln>
          <a:effectLst/>
        </c:spPr>
      </c:pivotFmt>
      <c:pivotFmt>
        <c:idx val="30"/>
        <c:spPr>
          <a:solidFill>
            <a:schemeClr val="accent1">
              <a:shade val="66000"/>
            </a:schemeClr>
          </a:solidFill>
          <a:ln w="19050">
            <a:solidFill>
              <a:schemeClr val="lt1"/>
            </a:solidFill>
          </a:ln>
          <a:effectLst/>
        </c:spPr>
      </c:pivotFmt>
      <c:pivotFmt>
        <c:idx val="31"/>
        <c:spPr>
          <a:solidFill>
            <a:schemeClr val="accent1">
              <a:shade val="72000"/>
            </a:schemeClr>
          </a:solidFill>
          <a:ln w="19050">
            <a:solidFill>
              <a:schemeClr val="lt1"/>
            </a:solidFill>
          </a:ln>
          <a:effectLst/>
        </c:spPr>
      </c:pivotFmt>
      <c:pivotFmt>
        <c:idx val="32"/>
        <c:spPr>
          <a:solidFill>
            <a:schemeClr val="accent1">
              <a:shade val="78000"/>
            </a:schemeClr>
          </a:solidFill>
          <a:ln w="19050">
            <a:solidFill>
              <a:schemeClr val="lt1"/>
            </a:solidFill>
          </a:ln>
          <a:effectLst/>
        </c:spPr>
      </c:pivotFmt>
      <c:pivotFmt>
        <c:idx val="33"/>
        <c:spPr>
          <a:solidFill>
            <a:schemeClr val="accent1">
              <a:shade val="84000"/>
            </a:schemeClr>
          </a:solidFill>
          <a:ln w="19050">
            <a:solidFill>
              <a:schemeClr val="lt1"/>
            </a:solidFill>
          </a:ln>
          <a:effectLst/>
        </c:spPr>
      </c:pivotFmt>
      <c:pivotFmt>
        <c:idx val="34"/>
        <c:spPr>
          <a:solidFill>
            <a:schemeClr val="accent1">
              <a:shade val="90000"/>
            </a:schemeClr>
          </a:solidFill>
          <a:ln w="19050">
            <a:solidFill>
              <a:schemeClr val="lt1"/>
            </a:solidFill>
          </a:ln>
          <a:effectLst/>
        </c:spPr>
      </c:pivotFmt>
      <c:pivotFmt>
        <c:idx val="35"/>
        <c:spPr>
          <a:solidFill>
            <a:schemeClr val="accent1">
              <a:shade val="96000"/>
            </a:schemeClr>
          </a:solidFill>
          <a:ln w="19050">
            <a:solidFill>
              <a:schemeClr val="lt1"/>
            </a:solidFill>
          </a:ln>
          <a:effectLst/>
        </c:spPr>
      </c:pivotFmt>
      <c:pivotFmt>
        <c:idx val="36"/>
        <c:spPr>
          <a:solidFill>
            <a:schemeClr val="accent1">
              <a:tint val="97000"/>
            </a:schemeClr>
          </a:solidFill>
          <a:ln w="19050">
            <a:solidFill>
              <a:schemeClr val="lt1"/>
            </a:solidFill>
          </a:ln>
          <a:effectLst/>
        </c:spPr>
      </c:pivotFmt>
      <c:pivotFmt>
        <c:idx val="37"/>
        <c:spPr>
          <a:solidFill>
            <a:schemeClr val="accent1">
              <a:tint val="91000"/>
            </a:schemeClr>
          </a:solidFill>
          <a:ln w="19050">
            <a:solidFill>
              <a:schemeClr val="lt1"/>
            </a:solidFill>
          </a:ln>
          <a:effectLst/>
        </c:spPr>
      </c:pivotFmt>
      <c:pivotFmt>
        <c:idx val="38"/>
        <c:spPr>
          <a:solidFill>
            <a:schemeClr val="accent1">
              <a:tint val="85000"/>
            </a:schemeClr>
          </a:solidFill>
          <a:ln w="19050">
            <a:solidFill>
              <a:schemeClr val="lt1"/>
            </a:solidFill>
          </a:ln>
          <a:effectLst/>
        </c:spPr>
      </c:pivotFmt>
      <c:pivotFmt>
        <c:idx val="39"/>
        <c:spPr>
          <a:solidFill>
            <a:schemeClr val="accent1">
              <a:tint val="79000"/>
            </a:schemeClr>
          </a:solidFill>
          <a:ln w="19050">
            <a:solidFill>
              <a:schemeClr val="lt1"/>
            </a:solidFill>
          </a:ln>
          <a:effectLst/>
        </c:spPr>
      </c:pivotFmt>
      <c:pivotFmt>
        <c:idx val="40"/>
        <c:spPr>
          <a:solidFill>
            <a:schemeClr val="accent1">
              <a:tint val="73000"/>
            </a:schemeClr>
          </a:solidFill>
          <a:ln w="19050">
            <a:solidFill>
              <a:schemeClr val="lt1"/>
            </a:solidFill>
          </a:ln>
          <a:effectLst/>
        </c:spPr>
      </c:pivotFmt>
      <c:pivotFmt>
        <c:idx val="41"/>
        <c:spPr>
          <a:solidFill>
            <a:schemeClr val="accent1">
              <a:tint val="67000"/>
            </a:schemeClr>
          </a:solidFill>
          <a:ln w="19050">
            <a:solidFill>
              <a:schemeClr val="lt1"/>
            </a:solidFill>
          </a:ln>
          <a:effectLst/>
        </c:spPr>
      </c:pivotFmt>
      <c:pivotFmt>
        <c:idx val="42"/>
        <c:spPr>
          <a:solidFill>
            <a:schemeClr val="accent1">
              <a:tint val="61000"/>
            </a:schemeClr>
          </a:solidFill>
          <a:ln w="19050">
            <a:solidFill>
              <a:schemeClr val="lt1"/>
            </a:solidFill>
          </a:ln>
          <a:effectLst/>
        </c:spPr>
      </c:pivotFmt>
      <c:pivotFmt>
        <c:idx val="43"/>
        <c:spPr>
          <a:solidFill>
            <a:schemeClr val="accent1">
              <a:tint val="55000"/>
            </a:schemeClr>
          </a:solidFill>
          <a:ln w="19050">
            <a:solidFill>
              <a:schemeClr val="lt1"/>
            </a:solidFill>
          </a:ln>
          <a:effectLst/>
        </c:spPr>
      </c:pivotFmt>
      <c:pivotFmt>
        <c:idx val="44"/>
        <c:spPr>
          <a:solidFill>
            <a:schemeClr val="accent1">
              <a:tint val="49000"/>
            </a:schemeClr>
          </a:solidFill>
          <a:ln w="19050">
            <a:solidFill>
              <a:schemeClr val="lt1"/>
            </a:solidFill>
          </a:ln>
          <a:effectLst/>
        </c:spPr>
      </c:pivotFmt>
      <c:pivotFmt>
        <c:idx val="45"/>
        <c:spPr>
          <a:solidFill>
            <a:schemeClr val="accent1">
              <a:tint val="43000"/>
            </a:schemeClr>
          </a:solidFill>
          <a:ln w="19050">
            <a:solidFill>
              <a:schemeClr val="lt1"/>
            </a:solidFill>
          </a:ln>
          <a:effectLst/>
        </c:spPr>
      </c:pivotFmt>
      <c:pivotFmt>
        <c:idx val="46"/>
        <c:spPr>
          <a:solidFill>
            <a:schemeClr val="accent1">
              <a:tint val="37000"/>
            </a:schemeClr>
          </a:solidFill>
          <a:ln w="19050">
            <a:solidFill>
              <a:schemeClr val="lt1"/>
            </a:solidFill>
          </a:ln>
          <a:effectLst/>
        </c:spPr>
      </c:pivotFmt>
      <c:pivotFmt>
        <c:idx val="47"/>
        <c:spPr>
          <a:solidFill>
            <a:schemeClr val="accent1">
              <a:tint val="65000"/>
            </a:schemeClr>
          </a:solidFill>
          <a:ln w="19050">
            <a:solidFill>
              <a:schemeClr val="lt1"/>
            </a:solidFill>
          </a:ln>
          <a:effectLst/>
        </c:spPr>
      </c:pivotFmt>
    </c:pivotFmts>
    <c:plotArea>
      <c:layout/>
      <c:pieChart>
        <c:varyColors val="1"/>
        <c:ser>
          <c:idx val="0"/>
          <c:order val="0"/>
          <c:tx>
            <c:strRef>
              <c:f>'Dashboard Charts'!$H$70</c:f>
              <c:strCache>
                <c:ptCount val="1"/>
                <c:pt idx="0">
                  <c:v>Total</c:v>
                </c:pt>
              </c:strCache>
            </c:strRef>
          </c:tx>
          <c:dPt>
            <c:idx val="0"/>
            <c:bubble3D val="0"/>
            <c:spPr>
              <a:solidFill>
                <a:schemeClr val="accent1">
                  <a:shade val="36000"/>
                </a:schemeClr>
              </a:solidFill>
              <a:ln w="19050">
                <a:solidFill>
                  <a:schemeClr val="lt1"/>
                </a:solidFill>
              </a:ln>
              <a:effectLst/>
            </c:spPr>
            <c:extLst>
              <c:ext xmlns:c16="http://schemas.microsoft.com/office/drawing/2014/chart" uri="{C3380CC4-5D6E-409C-BE32-E72D297353CC}">
                <c16:uniqueId val="{00000001-39A8-4024-868F-63107B15168A}"/>
              </c:ext>
            </c:extLst>
          </c:dPt>
          <c:dPt>
            <c:idx val="1"/>
            <c:bubble3D val="0"/>
            <c:spPr>
              <a:solidFill>
                <a:schemeClr val="accent1">
                  <a:shade val="42000"/>
                </a:schemeClr>
              </a:solidFill>
              <a:ln w="19050">
                <a:solidFill>
                  <a:schemeClr val="lt1"/>
                </a:solidFill>
              </a:ln>
              <a:effectLst/>
            </c:spPr>
            <c:extLst>
              <c:ext xmlns:c16="http://schemas.microsoft.com/office/drawing/2014/chart" uri="{C3380CC4-5D6E-409C-BE32-E72D297353CC}">
                <c16:uniqueId val="{00000003-39A8-4024-868F-63107B15168A}"/>
              </c:ext>
            </c:extLst>
          </c:dPt>
          <c:dPt>
            <c:idx val="2"/>
            <c:bubble3D val="0"/>
            <c:spPr>
              <a:solidFill>
                <a:schemeClr val="accent1">
                  <a:shade val="48000"/>
                </a:schemeClr>
              </a:solidFill>
              <a:ln w="19050">
                <a:solidFill>
                  <a:schemeClr val="lt1"/>
                </a:solidFill>
              </a:ln>
              <a:effectLst/>
            </c:spPr>
            <c:extLst>
              <c:ext xmlns:c16="http://schemas.microsoft.com/office/drawing/2014/chart" uri="{C3380CC4-5D6E-409C-BE32-E72D297353CC}">
                <c16:uniqueId val="{00000005-39A8-4024-868F-63107B15168A}"/>
              </c:ext>
            </c:extLst>
          </c:dPt>
          <c:dPt>
            <c:idx val="3"/>
            <c:bubble3D val="0"/>
            <c:spPr>
              <a:solidFill>
                <a:schemeClr val="accent1">
                  <a:shade val="54000"/>
                </a:schemeClr>
              </a:solidFill>
              <a:ln w="19050">
                <a:solidFill>
                  <a:schemeClr val="lt1"/>
                </a:solidFill>
              </a:ln>
              <a:effectLst/>
            </c:spPr>
            <c:extLst>
              <c:ext xmlns:c16="http://schemas.microsoft.com/office/drawing/2014/chart" uri="{C3380CC4-5D6E-409C-BE32-E72D297353CC}">
                <c16:uniqueId val="{00000007-39A8-4024-868F-63107B15168A}"/>
              </c:ext>
            </c:extLst>
          </c:dPt>
          <c:dPt>
            <c:idx val="4"/>
            <c:bubble3D val="0"/>
            <c:spPr>
              <a:solidFill>
                <a:schemeClr val="accent1">
                  <a:shade val="60000"/>
                </a:schemeClr>
              </a:solidFill>
              <a:ln w="19050">
                <a:solidFill>
                  <a:schemeClr val="lt1"/>
                </a:solidFill>
              </a:ln>
              <a:effectLst/>
            </c:spPr>
            <c:extLst>
              <c:ext xmlns:c16="http://schemas.microsoft.com/office/drawing/2014/chart" uri="{C3380CC4-5D6E-409C-BE32-E72D297353CC}">
                <c16:uniqueId val="{00000009-39A8-4024-868F-63107B15168A}"/>
              </c:ext>
            </c:extLst>
          </c:dPt>
          <c:dPt>
            <c:idx val="5"/>
            <c:bubble3D val="0"/>
            <c:spPr>
              <a:solidFill>
                <a:schemeClr val="accent1">
                  <a:shade val="66000"/>
                </a:schemeClr>
              </a:solidFill>
              <a:ln w="19050">
                <a:solidFill>
                  <a:schemeClr val="lt1"/>
                </a:solidFill>
              </a:ln>
              <a:effectLst/>
            </c:spPr>
            <c:extLst>
              <c:ext xmlns:c16="http://schemas.microsoft.com/office/drawing/2014/chart" uri="{C3380CC4-5D6E-409C-BE32-E72D297353CC}">
                <c16:uniqueId val="{0000000B-39A8-4024-868F-63107B15168A}"/>
              </c:ext>
            </c:extLst>
          </c:dPt>
          <c:dPt>
            <c:idx val="6"/>
            <c:bubble3D val="0"/>
            <c:spPr>
              <a:solidFill>
                <a:schemeClr val="accent1">
                  <a:shade val="72000"/>
                </a:schemeClr>
              </a:solidFill>
              <a:ln w="19050">
                <a:solidFill>
                  <a:schemeClr val="lt1"/>
                </a:solidFill>
              </a:ln>
              <a:effectLst/>
            </c:spPr>
            <c:extLst>
              <c:ext xmlns:c16="http://schemas.microsoft.com/office/drawing/2014/chart" uri="{C3380CC4-5D6E-409C-BE32-E72D297353CC}">
                <c16:uniqueId val="{0000000D-39A8-4024-868F-63107B15168A}"/>
              </c:ext>
            </c:extLst>
          </c:dPt>
          <c:dPt>
            <c:idx val="7"/>
            <c:bubble3D val="0"/>
            <c:spPr>
              <a:solidFill>
                <a:schemeClr val="accent1">
                  <a:shade val="78000"/>
                </a:schemeClr>
              </a:solidFill>
              <a:ln w="19050">
                <a:solidFill>
                  <a:schemeClr val="lt1"/>
                </a:solidFill>
              </a:ln>
              <a:effectLst/>
            </c:spPr>
            <c:extLst>
              <c:ext xmlns:c16="http://schemas.microsoft.com/office/drawing/2014/chart" uri="{C3380CC4-5D6E-409C-BE32-E72D297353CC}">
                <c16:uniqueId val="{0000000F-39A8-4024-868F-63107B15168A}"/>
              </c:ext>
            </c:extLst>
          </c:dPt>
          <c:dPt>
            <c:idx val="8"/>
            <c:bubble3D val="0"/>
            <c:spPr>
              <a:solidFill>
                <a:schemeClr val="accent1">
                  <a:shade val="84000"/>
                </a:schemeClr>
              </a:solidFill>
              <a:ln w="19050">
                <a:solidFill>
                  <a:schemeClr val="lt1"/>
                </a:solidFill>
              </a:ln>
              <a:effectLst/>
            </c:spPr>
            <c:extLst>
              <c:ext xmlns:c16="http://schemas.microsoft.com/office/drawing/2014/chart" uri="{C3380CC4-5D6E-409C-BE32-E72D297353CC}">
                <c16:uniqueId val="{00000011-39A8-4024-868F-63107B15168A}"/>
              </c:ext>
            </c:extLst>
          </c:dPt>
          <c:dPt>
            <c:idx val="9"/>
            <c:bubble3D val="0"/>
            <c:spPr>
              <a:solidFill>
                <a:schemeClr val="accent1">
                  <a:shade val="90000"/>
                </a:schemeClr>
              </a:solidFill>
              <a:ln w="19050">
                <a:solidFill>
                  <a:schemeClr val="lt1"/>
                </a:solidFill>
              </a:ln>
              <a:effectLst/>
            </c:spPr>
            <c:extLst>
              <c:ext xmlns:c16="http://schemas.microsoft.com/office/drawing/2014/chart" uri="{C3380CC4-5D6E-409C-BE32-E72D297353CC}">
                <c16:uniqueId val="{00000013-AE78-430A-B7C6-C1DED9EA4077}"/>
              </c:ext>
            </c:extLst>
          </c:dPt>
          <c:dPt>
            <c:idx val="10"/>
            <c:bubble3D val="0"/>
            <c:spPr>
              <a:solidFill>
                <a:schemeClr val="accent1">
                  <a:shade val="96000"/>
                </a:schemeClr>
              </a:solidFill>
              <a:ln w="19050">
                <a:solidFill>
                  <a:schemeClr val="lt1"/>
                </a:solidFill>
              </a:ln>
              <a:effectLst/>
            </c:spPr>
            <c:extLst>
              <c:ext xmlns:c16="http://schemas.microsoft.com/office/drawing/2014/chart" uri="{C3380CC4-5D6E-409C-BE32-E72D297353CC}">
                <c16:uniqueId val="{00000015-AE78-430A-B7C6-C1DED9EA4077}"/>
              </c:ext>
            </c:extLst>
          </c:dPt>
          <c:dPt>
            <c:idx val="11"/>
            <c:bubble3D val="0"/>
            <c:spPr>
              <a:solidFill>
                <a:schemeClr val="accent1">
                  <a:tint val="97000"/>
                </a:schemeClr>
              </a:solidFill>
              <a:ln w="19050">
                <a:solidFill>
                  <a:schemeClr val="lt1"/>
                </a:solidFill>
              </a:ln>
              <a:effectLst/>
            </c:spPr>
            <c:extLst>
              <c:ext xmlns:c16="http://schemas.microsoft.com/office/drawing/2014/chart" uri="{C3380CC4-5D6E-409C-BE32-E72D297353CC}">
                <c16:uniqueId val="{00000017-AE78-430A-B7C6-C1DED9EA4077}"/>
              </c:ext>
            </c:extLst>
          </c:dPt>
          <c:dPt>
            <c:idx val="12"/>
            <c:bubble3D val="0"/>
            <c:spPr>
              <a:solidFill>
                <a:schemeClr val="accent1">
                  <a:tint val="91000"/>
                </a:schemeClr>
              </a:solidFill>
              <a:ln w="19050">
                <a:solidFill>
                  <a:schemeClr val="lt1"/>
                </a:solidFill>
              </a:ln>
              <a:effectLst/>
            </c:spPr>
            <c:extLst>
              <c:ext xmlns:c16="http://schemas.microsoft.com/office/drawing/2014/chart" uri="{C3380CC4-5D6E-409C-BE32-E72D297353CC}">
                <c16:uniqueId val="{00000019-AE78-430A-B7C6-C1DED9EA4077}"/>
              </c:ext>
            </c:extLst>
          </c:dPt>
          <c:dPt>
            <c:idx val="13"/>
            <c:bubble3D val="0"/>
            <c:spPr>
              <a:solidFill>
                <a:schemeClr val="accent1">
                  <a:tint val="85000"/>
                </a:schemeClr>
              </a:solidFill>
              <a:ln w="19050">
                <a:solidFill>
                  <a:schemeClr val="lt1"/>
                </a:solidFill>
              </a:ln>
              <a:effectLst/>
            </c:spPr>
            <c:extLst>
              <c:ext xmlns:c16="http://schemas.microsoft.com/office/drawing/2014/chart" uri="{C3380CC4-5D6E-409C-BE32-E72D297353CC}">
                <c16:uniqueId val="{0000001B-AE78-430A-B7C6-C1DED9EA4077}"/>
              </c:ext>
            </c:extLst>
          </c:dPt>
          <c:dPt>
            <c:idx val="14"/>
            <c:bubble3D val="0"/>
            <c:spPr>
              <a:solidFill>
                <a:schemeClr val="accent1">
                  <a:tint val="79000"/>
                </a:schemeClr>
              </a:solidFill>
              <a:ln w="19050">
                <a:solidFill>
                  <a:schemeClr val="lt1"/>
                </a:solidFill>
              </a:ln>
              <a:effectLst/>
            </c:spPr>
            <c:extLst>
              <c:ext xmlns:c16="http://schemas.microsoft.com/office/drawing/2014/chart" uri="{C3380CC4-5D6E-409C-BE32-E72D297353CC}">
                <c16:uniqueId val="{0000001D-AE78-430A-B7C6-C1DED9EA4077}"/>
              </c:ext>
            </c:extLst>
          </c:dPt>
          <c:dPt>
            <c:idx val="15"/>
            <c:bubble3D val="0"/>
            <c:spPr>
              <a:solidFill>
                <a:schemeClr val="accent1">
                  <a:tint val="73000"/>
                </a:schemeClr>
              </a:solidFill>
              <a:ln w="19050">
                <a:solidFill>
                  <a:schemeClr val="lt1"/>
                </a:solidFill>
              </a:ln>
              <a:effectLst/>
            </c:spPr>
            <c:extLst>
              <c:ext xmlns:c16="http://schemas.microsoft.com/office/drawing/2014/chart" uri="{C3380CC4-5D6E-409C-BE32-E72D297353CC}">
                <c16:uniqueId val="{0000001F-AE78-430A-B7C6-C1DED9EA4077}"/>
              </c:ext>
            </c:extLst>
          </c:dPt>
          <c:dPt>
            <c:idx val="16"/>
            <c:bubble3D val="0"/>
            <c:spPr>
              <a:solidFill>
                <a:schemeClr val="accent1">
                  <a:tint val="67000"/>
                </a:schemeClr>
              </a:solidFill>
              <a:ln w="19050">
                <a:solidFill>
                  <a:schemeClr val="lt1"/>
                </a:solidFill>
              </a:ln>
              <a:effectLst/>
            </c:spPr>
            <c:extLst>
              <c:ext xmlns:c16="http://schemas.microsoft.com/office/drawing/2014/chart" uri="{C3380CC4-5D6E-409C-BE32-E72D297353CC}">
                <c16:uniqueId val="{00000021-AE78-430A-B7C6-C1DED9EA4077}"/>
              </c:ext>
            </c:extLst>
          </c:dPt>
          <c:dPt>
            <c:idx val="17"/>
            <c:bubble3D val="0"/>
            <c:spPr>
              <a:solidFill>
                <a:schemeClr val="accent1">
                  <a:tint val="61000"/>
                </a:schemeClr>
              </a:solidFill>
              <a:ln w="19050">
                <a:solidFill>
                  <a:schemeClr val="lt1"/>
                </a:solidFill>
              </a:ln>
              <a:effectLst/>
            </c:spPr>
            <c:extLst>
              <c:ext xmlns:c16="http://schemas.microsoft.com/office/drawing/2014/chart" uri="{C3380CC4-5D6E-409C-BE32-E72D297353CC}">
                <c16:uniqueId val="{00000023-AE78-430A-B7C6-C1DED9EA4077}"/>
              </c:ext>
            </c:extLst>
          </c:dPt>
          <c:dPt>
            <c:idx val="18"/>
            <c:bubble3D val="0"/>
            <c:spPr>
              <a:solidFill>
                <a:schemeClr val="accent1">
                  <a:tint val="55000"/>
                </a:schemeClr>
              </a:solidFill>
              <a:ln w="19050">
                <a:solidFill>
                  <a:schemeClr val="lt1"/>
                </a:solidFill>
              </a:ln>
              <a:effectLst/>
            </c:spPr>
            <c:extLst>
              <c:ext xmlns:c16="http://schemas.microsoft.com/office/drawing/2014/chart" uri="{C3380CC4-5D6E-409C-BE32-E72D297353CC}">
                <c16:uniqueId val="{00000025-AE78-430A-B7C6-C1DED9EA4077}"/>
              </c:ext>
            </c:extLst>
          </c:dPt>
          <c:dPt>
            <c:idx val="19"/>
            <c:bubble3D val="0"/>
            <c:spPr>
              <a:solidFill>
                <a:schemeClr val="accent1">
                  <a:tint val="49000"/>
                </a:schemeClr>
              </a:solidFill>
              <a:ln w="19050">
                <a:solidFill>
                  <a:schemeClr val="lt1"/>
                </a:solidFill>
              </a:ln>
              <a:effectLst/>
            </c:spPr>
            <c:extLst>
              <c:ext xmlns:c16="http://schemas.microsoft.com/office/drawing/2014/chart" uri="{C3380CC4-5D6E-409C-BE32-E72D297353CC}">
                <c16:uniqueId val="{00000027-AE78-430A-B7C6-C1DED9EA4077}"/>
              </c:ext>
            </c:extLst>
          </c:dPt>
          <c:dPt>
            <c:idx val="20"/>
            <c:bubble3D val="0"/>
            <c:spPr>
              <a:solidFill>
                <a:schemeClr val="accent1">
                  <a:tint val="43000"/>
                </a:schemeClr>
              </a:solidFill>
              <a:ln w="19050">
                <a:solidFill>
                  <a:schemeClr val="lt1"/>
                </a:solidFill>
              </a:ln>
              <a:effectLst/>
            </c:spPr>
            <c:extLst>
              <c:ext xmlns:c16="http://schemas.microsoft.com/office/drawing/2014/chart" uri="{C3380CC4-5D6E-409C-BE32-E72D297353CC}">
                <c16:uniqueId val="{00000029-AE78-430A-B7C6-C1DED9EA4077}"/>
              </c:ext>
            </c:extLst>
          </c:dPt>
          <c:dPt>
            <c:idx val="21"/>
            <c:bubble3D val="0"/>
            <c:spPr>
              <a:solidFill>
                <a:schemeClr val="accent1">
                  <a:tint val="37000"/>
                </a:schemeClr>
              </a:solidFill>
              <a:ln w="19050">
                <a:solidFill>
                  <a:schemeClr val="lt1"/>
                </a:solidFill>
              </a:ln>
              <a:effectLst/>
            </c:spPr>
            <c:extLst>
              <c:ext xmlns:c16="http://schemas.microsoft.com/office/drawing/2014/chart" uri="{C3380CC4-5D6E-409C-BE32-E72D297353CC}">
                <c16:uniqueId val="{0000002B-AE78-430A-B7C6-C1DED9EA4077}"/>
              </c:ext>
            </c:extLst>
          </c:dPt>
          <c:dLbls>
            <c:spPr>
              <a:solidFill>
                <a:schemeClr val="tx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Charts'!$G$71:$G$93</c:f>
              <c:strCache>
                <c:ptCount val="22"/>
                <c:pt idx="0">
                  <c:v>ABS/E-Plus</c:v>
                </c:pt>
                <c:pt idx="1">
                  <c:v>Apple</c:v>
                </c:pt>
                <c:pt idx="2">
                  <c:v>Baker Hostetler</c:v>
                </c:pt>
                <c:pt idx="3">
                  <c:v>Bank of America</c:v>
                </c:pt>
                <c:pt idx="4">
                  <c:v>BreachRX</c:v>
                </c:pt>
                <c:pt idx="5">
                  <c:v>CDW Direct</c:v>
                </c:pt>
                <c:pt idx="6">
                  <c:v>Concur</c:v>
                </c:pt>
                <c:pt idx="7">
                  <c:v>Coveware</c:v>
                </c:pt>
                <c:pt idx="8">
                  <c:v>Crowdstrike</c:v>
                </c:pt>
                <c:pt idx="9">
                  <c:v>Dayforce</c:v>
                </c:pt>
                <c:pt idx="10">
                  <c:v>Edelman</c:v>
                </c:pt>
                <c:pt idx="11">
                  <c:v>Ernst &amp; Young Extra Audit Fees</c:v>
                </c:pt>
                <c:pt idx="12">
                  <c:v>FedEx</c:v>
                </c:pt>
                <c:pt idx="13">
                  <c:v>FireEye</c:v>
                </c:pt>
                <c:pt idx="14">
                  <c:v>Johnson and Johnson</c:v>
                </c:pt>
                <c:pt idx="15">
                  <c:v>Mandiant</c:v>
                </c:pt>
                <c:pt idx="16">
                  <c:v>Marsh Consulting</c:v>
                </c:pt>
                <c:pt idx="17">
                  <c:v>OneSimplePlan</c:v>
                </c:pt>
                <c:pt idx="18">
                  <c:v>PWC</c:v>
                </c:pt>
                <c:pt idx="19">
                  <c:v>Sentinel</c:v>
                </c:pt>
                <c:pt idx="20">
                  <c:v>Slait Consulting</c:v>
                </c:pt>
                <c:pt idx="21">
                  <c:v>Tempus Technologies</c:v>
                </c:pt>
              </c:strCache>
            </c:strRef>
          </c:cat>
          <c:val>
            <c:numRef>
              <c:f>'Dashboard Charts'!$H$71:$H$93</c:f>
              <c:numCache>
                <c:formatCode>_(* #,##0_);_(* \(#,##0\);_(* "-"??_);_(@_)</c:formatCode>
                <c:ptCount val="22"/>
                <c:pt idx="0">
                  <c:v>12775.000000026597</c:v>
                </c:pt>
                <c:pt idx="1">
                  <c:v>1250000.0000000354</c:v>
                </c:pt>
                <c:pt idx="2">
                  <c:v>20000.00000005851</c:v>
                </c:pt>
                <c:pt idx="3">
                  <c:v>216196.00000008979</c:v>
                </c:pt>
                <c:pt idx="4">
                  <c:v>1200000.0000000938</c:v>
                </c:pt>
                <c:pt idx="5">
                  <c:v>7800.000000015465</c:v>
                </c:pt>
                <c:pt idx="6">
                  <c:v>29333.000000026423</c:v>
                </c:pt>
                <c:pt idx="7">
                  <c:v>118479.00000008465</c:v>
                </c:pt>
                <c:pt idx="8">
                  <c:v>19648.00000006858</c:v>
                </c:pt>
                <c:pt idx="9">
                  <c:v>245944.00000000375</c:v>
                </c:pt>
                <c:pt idx="10">
                  <c:v>150000.00000000861</c:v>
                </c:pt>
                <c:pt idx="11">
                  <c:v>709486.00000000582</c:v>
                </c:pt>
                <c:pt idx="12">
                  <c:v>2236371.0000000652</c:v>
                </c:pt>
                <c:pt idx="13">
                  <c:v>574475.00000004016</c:v>
                </c:pt>
                <c:pt idx="14">
                  <c:v>721172.00000004342</c:v>
                </c:pt>
                <c:pt idx="15">
                  <c:v>10647.000000024998</c:v>
                </c:pt>
                <c:pt idx="16">
                  <c:v>27066.000000064614</c:v>
                </c:pt>
                <c:pt idx="17">
                  <c:v>812328.00000006857</c:v>
                </c:pt>
                <c:pt idx="18">
                  <c:v>80000.000000018466</c:v>
                </c:pt>
                <c:pt idx="19">
                  <c:v>56709.000000076325</c:v>
                </c:pt>
                <c:pt idx="20">
                  <c:v>23503.000000033131</c:v>
                </c:pt>
                <c:pt idx="21">
                  <c:v>25930.00000005835</c:v>
                </c:pt>
              </c:numCache>
            </c:numRef>
          </c:val>
          <c:extLst>
            <c:ext xmlns:c16="http://schemas.microsoft.com/office/drawing/2014/chart" uri="{C3380CC4-5D6E-409C-BE32-E72D297353CC}">
              <c16:uniqueId val="{00000012-39A8-4024-868F-63107B1516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CRL Cyber Claim Template 2 12 2025 (002).xlsx]Dashboard Charts!PivotTable3</c:name>
    <c:fmtId val="5"/>
  </c:pivotSource>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b="1" i="0" cap="all" baseline="0">
                <a:effectLst/>
              </a:rPr>
              <a:t>Top 10 - Third Party Claimants</a:t>
            </a:r>
            <a:endParaRPr lang="en-US" sz="2000">
              <a:effectLst/>
            </a:endParaRPr>
          </a:p>
        </c:rich>
      </c:tx>
      <c:layout>
        <c:manualLayout>
          <c:xMode val="edge"/>
          <c:yMode val="edge"/>
          <c:x val="0.40800713371914249"/>
          <c:y val="2.1903667718650467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799780410223841"/>
          <c:y val="0.13764276978042739"/>
          <c:w val="0.84326840522485724"/>
          <c:h val="0.81316644841249586"/>
        </c:manualLayout>
      </c:layout>
      <c:barChart>
        <c:barDir val="bar"/>
        <c:grouping val="clustered"/>
        <c:varyColors val="0"/>
        <c:ser>
          <c:idx val="0"/>
          <c:order val="0"/>
          <c:tx>
            <c:strRef>
              <c:f>'Dashboard Charts'!$J$151</c:f>
              <c:strCache>
                <c:ptCount val="1"/>
                <c:pt idx="0">
                  <c:v>Claim Dist</c:v>
                </c:pt>
              </c:strCache>
            </c:strRef>
          </c:tx>
          <c:spPr>
            <a:solidFill>
              <a:schemeClr val="bg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Charts'!$I$152:$I$161</c:f>
              <c:strCache>
                <c:ptCount val="9"/>
                <c:pt idx="0">
                  <c:v>Titleist</c:v>
                </c:pt>
                <c:pt idx="1">
                  <c:v>Apple</c:v>
                </c:pt>
                <c:pt idx="2">
                  <c:v>Chase</c:v>
                </c:pt>
                <c:pt idx="3">
                  <c:v>GE</c:v>
                </c:pt>
                <c:pt idx="4">
                  <c:v>Kellog</c:v>
                </c:pt>
                <c:pt idx="5">
                  <c:v>UBS</c:v>
                </c:pt>
                <c:pt idx="6">
                  <c:v>Verizon</c:v>
                </c:pt>
                <c:pt idx="7">
                  <c:v>Chanel</c:v>
                </c:pt>
                <c:pt idx="8">
                  <c:v>Microsoft</c:v>
                </c:pt>
              </c:strCache>
            </c:strRef>
          </c:cat>
          <c:val>
            <c:numRef>
              <c:f>'Dashboard Charts'!$J$152:$J$161</c:f>
              <c:numCache>
                <c:formatCode>0%</c:formatCode>
                <c:ptCount val="9"/>
                <c:pt idx="0">
                  <c:v>9.9603565816022751E-3</c:v>
                </c:pt>
                <c:pt idx="1">
                  <c:v>2.9880472135364117E-2</c:v>
                </c:pt>
                <c:pt idx="2">
                  <c:v>3.9840629513818823E-2</c:v>
                </c:pt>
                <c:pt idx="3">
                  <c:v>8.9641416406092356E-2</c:v>
                </c:pt>
                <c:pt idx="4">
                  <c:v>9.9601573784547051E-2</c:v>
                </c:pt>
                <c:pt idx="5">
                  <c:v>0.10358563673592894</c:v>
                </c:pt>
                <c:pt idx="6">
                  <c:v>0.13944220329836587</c:v>
                </c:pt>
                <c:pt idx="7">
                  <c:v>0.18924299019063939</c:v>
                </c:pt>
                <c:pt idx="8">
                  <c:v>0.28884456397518649</c:v>
                </c:pt>
              </c:numCache>
            </c:numRef>
          </c:val>
          <c:extLst>
            <c:ext xmlns:c16="http://schemas.microsoft.com/office/drawing/2014/chart" uri="{C3380CC4-5D6E-409C-BE32-E72D297353CC}">
              <c16:uniqueId val="{00000000-642E-46B5-89C3-347A9E120367}"/>
            </c:ext>
          </c:extLst>
        </c:ser>
        <c:ser>
          <c:idx val="1"/>
          <c:order val="1"/>
          <c:tx>
            <c:strRef>
              <c:f>'Dashboard Charts'!$K$151</c:f>
              <c:strCache>
                <c:ptCount val="1"/>
                <c:pt idx="0">
                  <c:v>Sum of $Amount</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Charts'!$I$152:$I$161</c:f>
              <c:strCache>
                <c:ptCount val="9"/>
                <c:pt idx="0">
                  <c:v>Titleist</c:v>
                </c:pt>
                <c:pt idx="1">
                  <c:v>Apple</c:v>
                </c:pt>
                <c:pt idx="2">
                  <c:v>Chase</c:v>
                </c:pt>
                <c:pt idx="3">
                  <c:v>GE</c:v>
                </c:pt>
                <c:pt idx="4">
                  <c:v>Kellog</c:v>
                </c:pt>
                <c:pt idx="5">
                  <c:v>UBS</c:v>
                </c:pt>
                <c:pt idx="6">
                  <c:v>Verizon</c:v>
                </c:pt>
                <c:pt idx="7">
                  <c:v>Chanel</c:v>
                </c:pt>
                <c:pt idx="8">
                  <c:v>Microsoft</c:v>
                </c:pt>
              </c:strCache>
            </c:strRef>
          </c:cat>
          <c:val>
            <c:numRef>
              <c:f>'Dashboard Charts'!$K$152:$K$161</c:f>
              <c:numCache>
                <c:formatCode>_("$"* #,##0_);_("$"* \(#,##0\);_("$"* "-"??_);_(@_)</c:formatCode>
                <c:ptCount val="9"/>
                <c:pt idx="0">
                  <c:v>50001</c:v>
                </c:pt>
                <c:pt idx="1">
                  <c:v>150000</c:v>
                </c:pt>
                <c:pt idx="2">
                  <c:v>200000</c:v>
                </c:pt>
                <c:pt idx="3">
                  <c:v>450000</c:v>
                </c:pt>
                <c:pt idx="4">
                  <c:v>500000</c:v>
                </c:pt>
                <c:pt idx="5">
                  <c:v>520000</c:v>
                </c:pt>
                <c:pt idx="6">
                  <c:v>700000</c:v>
                </c:pt>
                <c:pt idx="7">
                  <c:v>950000</c:v>
                </c:pt>
                <c:pt idx="8">
                  <c:v>1450000</c:v>
                </c:pt>
              </c:numCache>
            </c:numRef>
          </c:val>
          <c:extLst>
            <c:ext xmlns:c16="http://schemas.microsoft.com/office/drawing/2014/chart" uri="{C3380CC4-5D6E-409C-BE32-E72D297353CC}">
              <c16:uniqueId val="{00000001-642E-46B5-89C3-347A9E120367}"/>
            </c:ext>
          </c:extLst>
        </c:ser>
        <c:dLbls>
          <c:dLblPos val="outEnd"/>
          <c:showLegendKey val="0"/>
          <c:showVal val="1"/>
          <c:showCatName val="0"/>
          <c:showSerName val="0"/>
          <c:showPercent val="0"/>
          <c:showBubbleSize val="0"/>
        </c:dLbls>
        <c:gapWidth val="2"/>
        <c:axId val="925569440"/>
        <c:axId val="925568456"/>
      </c:barChart>
      <c:catAx>
        <c:axId val="925569440"/>
        <c:scaling>
          <c:orientation val="minMax"/>
        </c:scaling>
        <c:delete val="0"/>
        <c:axPos val="l"/>
        <c:numFmt formatCode="General" sourceLinked="1"/>
        <c:majorTickMark val="none"/>
        <c:minorTickMark val="none"/>
        <c:tickLblPos val="nextTo"/>
        <c:spPr>
          <a:solidFill>
            <a:schemeClr val="bg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925568456"/>
        <c:crosses val="autoZero"/>
        <c:auto val="1"/>
        <c:lblAlgn val="ctr"/>
        <c:lblOffset val="100"/>
        <c:noMultiLvlLbl val="0"/>
      </c:catAx>
      <c:valAx>
        <c:axId val="925568456"/>
        <c:scaling>
          <c:orientation val="minMax"/>
        </c:scaling>
        <c:delete val="1"/>
        <c:axPos val="b"/>
        <c:numFmt formatCode="0%" sourceLinked="1"/>
        <c:majorTickMark val="none"/>
        <c:minorTickMark val="none"/>
        <c:tickLblPos val="nextTo"/>
        <c:crossAx val="92556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56121661262927E-2"/>
          <c:y val="4.3010118567260537E-2"/>
          <c:w val="0.87774435881027235"/>
          <c:h val="0.92114695340501795"/>
        </c:manualLayout>
      </c:layout>
      <c:barChart>
        <c:barDir val="col"/>
        <c:grouping val="clustered"/>
        <c:varyColors val="0"/>
        <c:ser>
          <c:idx val="1"/>
          <c:order val="1"/>
          <c:tx>
            <c:strRef>
              <c:f>'Appendix 3A'!$C$8</c:f>
              <c:strCache>
                <c:ptCount val="1"/>
                <c:pt idx="0">
                  <c:v>POSITION</c:v>
                </c:pt>
              </c:strCache>
            </c:strRef>
          </c:tx>
          <c:spPr>
            <a:noFill/>
          </c:spPr>
          <c:invertIfNegative val="0"/>
          <c:dLbls>
            <c:dLbl>
              <c:idx val="0"/>
              <c:layout>
                <c:manualLayout>
                  <c:x val="4.7163915818921949E-8"/>
                  <c:y val="-8.2121881209074843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A1-405E-9357-7E79607D4005}"/>
                </c:ext>
              </c:extLst>
            </c:dLbl>
            <c:dLbl>
              <c:idx val="7"/>
              <c:layout>
                <c:manualLayout>
                  <c:x val="4.71639158093134E-8"/>
                  <c:y val="0"/>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A1-405E-9357-7E79607D4005}"/>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11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'Appendix 3A'!$B$9:$B$18</c:f>
              <c:strCache>
                <c:ptCount val="8"/>
                <c:pt idx="0">
                  <c:v>Date of Discovery</c:v>
                </c:pt>
                <c:pt idx="1">
                  <c:v>Recovery Event</c:v>
                </c:pt>
                <c:pt idx="2">
                  <c:v>Recovery Event</c:v>
                </c:pt>
                <c:pt idx="3">
                  <c:v>Recovery Event</c:v>
                </c:pt>
                <c:pt idx="4">
                  <c:v>Recovery Event</c:v>
                </c:pt>
                <c:pt idx="5">
                  <c:v>Recovery Event</c:v>
                </c:pt>
                <c:pt idx="6">
                  <c:v>Recovery Event</c:v>
                </c:pt>
                <c:pt idx="7">
                  <c:v>System Restored</c:v>
                </c:pt>
              </c:strCache>
            </c:strRef>
          </c:cat>
          <c:val>
            <c:numRef>
              <c:f>'Appendix 3A'!$E$9:$E$18</c:f>
              <c:numCache>
                <c:formatCode>General</c:formatCode>
                <c:ptCount val="10"/>
                <c:pt idx="0">
                  <c:v>-10</c:v>
                </c:pt>
                <c:pt idx="1">
                  <c:v>10</c:v>
                </c:pt>
                <c:pt idx="2">
                  <c:v>-15</c:v>
                </c:pt>
                <c:pt idx="3">
                  <c:v>15</c:v>
                </c:pt>
                <c:pt idx="4">
                  <c:v>-20</c:v>
                </c:pt>
                <c:pt idx="5">
                  <c:v>20</c:v>
                </c:pt>
                <c:pt idx="6">
                  <c:v>-10</c:v>
                </c:pt>
                <c:pt idx="7">
                  <c:v>10</c:v>
                </c:pt>
              </c:numCache>
            </c:numRef>
          </c:val>
          <c:extLst>
            <c:ext xmlns:c16="http://schemas.microsoft.com/office/drawing/2014/chart" uri="{C3380CC4-5D6E-409C-BE32-E72D297353CC}">
              <c16:uniqueId val="{0000000C-E4A1-405E-9357-7E79607D4005}"/>
            </c:ext>
          </c:extLst>
        </c:ser>
        <c:dLbls>
          <c:showLegendKey val="0"/>
          <c:showVal val="0"/>
          <c:showCatName val="0"/>
          <c:showSerName val="0"/>
          <c:showPercent val="0"/>
          <c:showBubbleSize val="0"/>
        </c:dLbls>
        <c:gapWidth val="150"/>
        <c:axId val="713997272"/>
        <c:axId val="713996880"/>
      </c:barChart>
      <c:lineChart>
        <c:grouping val="standard"/>
        <c:varyColors val="0"/>
        <c:ser>
          <c:idx val="0"/>
          <c:order val="0"/>
          <c:tx>
            <c:strRef>
              <c:f>'Appendix 3A'!$A$8</c:f>
              <c:strCache>
                <c:ptCount val="1"/>
                <c:pt idx="0">
                  <c:v>DATE</c:v>
                </c:pt>
              </c:strCache>
            </c:strRef>
          </c:tx>
          <c:spPr>
            <a:ln>
              <a:noFill/>
            </a:ln>
          </c:spPr>
          <c:marker>
            <c:symbol val="circle"/>
            <c:size val="7"/>
            <c:spPr>
              <a:solidFill>
                <a:schemeClr val="accent3">
                  <a:lumMod val="50000"/>
                </a:schemeClr>
              </a:solidFill>
              <a:ln w="63500" cmpd="thinThick">
                <a:solidFill>
                  <a:schemeClr val="accent3">
                    <a:lumMod val="75000"/>
                  </a:schemeClr>
                </a:solidFill>
              </a:ln>
            </c:spPr>
          </c:marker>
          <c:errBars>
            <c:errDir val="y"/>
            <c:errBarType val="both"/>
            <c:errValType val="percentage"/>
            <c:noEndCap val="0"/>
            <c:val val="5"/>
          </c:errBars>
          <c:cat>
            <c:numRef>
              <c:f>'Appendix 3A'!$A$9:$A$18</c:f>
              <c:numCache>
                <c:formatCode>m/d/yyyy</c:formatCode>
                <c:ptCount val="10"/>
                <c:pt idx="0">
                  <c:v>44097</c:v>
                </c:pt>
                <c:pt idx="1">
                  <c:v>44098</c:v>
                </c:pt>
                <c:pt idx="2">
                  <c:v>44099</c:v>
                </c:pt>
                <c:pt idx="3">
                  <c:v>44100</c:v>
                </c:pt>
                <c:pt idx="4">
                  <c:v>44101</c:v>
                </c:pt>
                <c:pt idx="5">
                  <c:v>44102</c:v>
                </c:pt>
                <c:pt idx="6">
                  <c:v>44103</c:v>
                </c:pt>
                <c:pt idx="7">
                  <c:v>44104</c:v>
                </c:pt>
              </c:numCache>
            </c:numRef>
          </c:cat>
          <c:val>
            <c:numRef>
              <c:f>'Appendix 3A'!$D$9:$D$18</c:f>
              <c:numCache>
                <c:formatCode>General</c:formatCode>
                <c:ptCount val="10"/>
                <c:pt idx="0">
                  <c:v>0</c:v>
                </c:pt>
                <c:pt idx="1">
                  <c:v>0</c:v>
                </c:pt>
                <c:pt idx="2">
                  <c:v>0</c:v>
                </c:pt>
                <c:pt idx="3">
                  <c:v>0</c:v>
                </c:pt>
                <c:pt idx="4">
                  <c:v>0</c:v>
                </c:pt>
                <c:pt idx="5">
                  <c:v>0</c:v>
                </c:pt>
                <c:pt idx="6">
                  <c:v>0</c:v>
                </c:pt>
                <c:pt idx="7">
                  <c:v>0</c:v>
                </c:pt>
              </c:numCache>
            </c:numRef>
          </c:val>
          <c:smooth val="1"/>
          <c:extLst>
            <c:ext xmlns:c16="http://schemas.microsoft.com/office/drawing/2014/chart" uri="{C3380CC4-5D6E-409C-BE32-E72D297353CC}">
              <c16:uniqueId val="{0000000D-E4A1-405E-9357-7E79607D4005}"/>
            </c:ext>
          </c:extLst>
        </c:ser>
        <c:dLbls>
          <c:showLegendKey val="0"/>
          <c:showVal val="0"/>
          <c:showCatName val="0"/>
          <c:showSerName val="0"/>
          <c:showPercent val="0"/>
          <c:showBubbleSize val="0"/>
        </c:dLbls>
        <c:marker val="1"/>
        <c:smooth val="0"/>
        <c:axId val="825587272"/>
        <c:axId val="713996488"/>
      </c:lineChart>
      <c:catAx>
        <c:axId val="82558727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1100" b="0">
                <a:solidFill>
                  <a:schemeClr val="tx1">
                    <a:lumMod val="65000"/>
                    <a:lumOff val="35000"/>
                  </a:schemeClr>
                </a:solidFill>
                <a:latin typeface="+mj-lt"/>
              </a:defRPr>
            </a:pPr>
            <a:endParaRPr lang="en-US"/>
          </a:p>
        </c:txPr>
        <c:crossAx val="713996488"/>
        <c:crosses val="autoZero"/>
        <c:auto val="0"/>
        <c:lblAlgn val="ctr"/>
        <c:lblOffset val="100"/>
        <c:tickLblSkip val="1"/>
        <c:tickMarkSkip val="7"/>
        <c:noMultiLvlLbl val="1"/>
      </c:catAx>
      <c:valAx>
        <c:axId val="713996488"/>
        <c:scaling>
          <c:orientation val="minMax"/>
        </c:scaling>
        <c:delete val="1"/>
        <c:axPos val="l"/>
        <c:numFmt formatCode="General" sourceLinked="1"/>
        <c:majorTickMark val="out"/>
        <c:minorTickMark val="none"/>
        <c:tickLblPos val="nextTo"/>
        <c:crossAx val="825587272"/>
        <c:crosses val="autoZero"/>
        <c:crossBetween val="midCat"/>
      </c:valAx>
      <c:valAx>
        <c:axId val="713996880"/>
        <c:scaling>
          <c:orientation val="minMax"/>
        </c:scaling>
        <c:delete val="1"/>
        <c:axPos val="r"/>
        <c:numFmt formatCode="General" sourceLinked="1"/>
        <c:majorTickMark val="out"/>
        <c:minorTickMark val="none"/>
        <c:tickLblPos val="nextTo"/>
        <c:crossAx val="713997272"/>
        <c:crosses val="max"/>
        <c:crossBetween val="between"/>
      </c:valAx>
      <c:catAx>
        <c:axId val="713997272"/>
        <c:scaling>
          <c:orientation val="minMax"/>
        </c:scaling>
        <c:delete val="1"/>
        <c:axPos val="b"/>
        <c:numFmt formatCode="General" sourceLinked="1"/>
        <c:majorTickMark val="out"/>
        <c:minorTickMark val="none"/>
        <c:tickLblPos val="nextTo"/>
        <c:crossAx val="713996880"/>
        <c:crosses val="autoZero"/>
        <c:auto val="1"/>
        <c:lblAlgn val="ctr"/>
        <c:lblOffset val="100"/>
        <c:noMultiLvlLbl val="1"/>
      </c:catAx>
      <c:spPr>
        <a:noFill/>
      </c:spPr>
    </c:plotArea>
    <c:plotVisOnly val="0"/>
    <c:dispBlanksAs val="gap"/>
    <c:showDLblsOverMax val="0"/>
  </c:chart>
  <c:spPr>
    <a:solidFill>
      <a:schemeClr val="bg1">
        <a:lumMod val="95000"/>
      </a:schemeClr>
    </a:solidFill>
    <a:ln>
      <a:noFill/>
    </a:ln>
  </c:sp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56121661262927E-2"/>
          <c:y val="4.3010118567260537E-2"/>
          <c:w val="0.87774435881027235"/>
          <c:h val="0.92114695340501795"/>
        </c:manualLayout>
      </c:layout>
      <c:barChart>
        <c:barDir val="col"/>
        <c:grouping val="clustered"/>
        <c:varyColors val="0"/>
        <c:ser>
          <c:idx val="1"/>
          <c:order val="1"/>
          <c:tx>
            <c:strRef>
              <c:f>'Appendix 3B'!$C$8</c:f>
              <c:strCache>
                <c:ptCount val="1"/>
                <c:pt idx="0">
                  <c:v>POSITION</c:v>
                </c:pt>
              </c:strCache>
            </c:strRef>
          </c:tx>
          <c:spPr>
            <a:noFill/>
          </c:spPr>
          <c:invertIfNegative val="0"/>
          <c:dLbls>
            <c:dLbl>
              <c:idx val="0"/>
              <c:layout>
                <c:manualLayout>
                  <c:x val="4.7163915818921949E-8"/>
                  <c:y val="-8.2121881209074843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3B-47AC-A5C5-20BEB99F80A0}"/>
                </c:ext>
              </c:extLst>
            </c:dLbl>
            <c:dLbl>
              <c:idx val="7"/>
              <c:layout>
                <c:manualLayout>
                  <c:x val="4.71639158093134E-8"/>
                  <c:y val="0"/>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3B-47AC-A5C5-20BEB99F80A0}"/>
                </c:ext>
              </c:extLst>
            </c:dLbl>
            <c:spPr>
              <a:solidFill>
                <a:schemeClr val="bg1">
                  <a:lumMod val="95000"/>
                </a:schemeClr>
              </a:solidFill>
              <a:ln>
                <a:noFill/>
              </a:ln>
              <a:effectLst/>
            </c:spPr>
            <c:txPr>
              <a:bodyPr vertOverflow="overflow" horzOverflow="overflow" wrap="square" lIns="38100" tIns="19050" rIns="38100" bIns="19050" anchor="ctr">
                <a:noAutofit/>
              </a:bodyPr>
              <a:lstStyle/>
              <a:p>
                <a:pPr>
                  <a:defRPr sz="1100" cap="all" spc="10" baseline="0">
                    <a:solidFill>
                      <a:schemeClr val="tx1">
                        <a:lumMod val="65000"/>
                        <a:lumOff val="35000"/>
                      </a:schemeClr>
                    </a:solidFill>
                    <a:latin typeface="+mj-lt"/>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BarType val="minus"/>
            <c:errValType val="percentage"/>
            <c:noEndCap val="0"/>
            <c:val val="100"/>
            <c:spPr>
              <a:ln>
                <a:solidFill>
                  <a:schemeClr val="tx1">
                    <a:lumMod val="65000"/>
                    <a:lumOff val="35000"/>
                  </a:schemeClr>
                </a:solidFill>
              </a:ln>
            </c:spPr>
          </c:errBars>
          <c:cat>
            <c:strRef>
              <c:f>'Appendix 3B'!$B$9:$B$18</c:f>
              <c:strCache>
                <c:ptCount val="8"/>
                <c:pt idx="0">
                  <c:v>Date of Discovery</c:v>
                </c:pt>
                <c:pt idx="1">
                  <c:v>Recovery Event</c:v>
                </c:pt>
                <c:pt idx="2">
                  <c:v>Recovery Event</c:v>
                </c:pt>
                <c:pt idx="3">
                  <c:v>Recovery Event</c:v>
                </c:pt>
                <c:pt idx="4">
                  <c:v>Recovery Event</c:v>
                </c:pt>
                <c:pt idx="5">
                  <c:v>Recovery Event</c:v>
                </c:pt>
                <c:pt idx="6">
                  <c:v>Recovery Event</c:v>
                </c:pt>
                <c:pt idx="7">
                  <c:v>System Restored</c:v>
                </c:pt>
              </c:strCache>
            </c:strRef>
          </c:cat>
          <c:val>
            <c:numRef>
              <c:f>'Appendix 3B'!$E$9:$E$18</c:f>
              <c:numCache>
                <c:formatCode>General</c:formatCode>
                <c:ptCount val="10"/>
                <c:pt idx="0">
                  <c:v>-10</c:v>
                </c:pt>
                <c:pt idx="1">
                  <c:v>10</c:v>
                </c:pt>
                <c:pt idx="2">
                  <c:v>-15</c:v>
                </c:pt>
                <c:pt idx="3">
                  <c:v>15</c:v>
                </c:pt>
                <c:pt idx="4">
                  <c:v>-20</c:v>
                </c:pt>
                <c:pt idx="5">
                  <c:v>20</c:v>
                </c:pt>
                <c:pt idx="6">
                  <c:v>-10</c:v>
                </c:pt>
                <c:pt idx="7">
                  <c:v>10</c:v>
                </c:pt>
              </c:numCache>
            </c:numRef>
          </c:val>
          <c:extLst>
            <c:ext xmlns:c16="http://schemas.microsoft.com/office/drawing/2014/chart" uri="{C3380CC4-5D6E-409C-BE32-E72D297353CC}">
              <c16:uniqueId val="{00000002-A13B-47AC-A5C5-20BEB99F80A0}"/>
            </c:ext>
          </c:extLst>
        </c:ser>
        <c:dLbls>
          <c:showLegendKey val="0"/>
          <c:showVal val="0"/>
          <c:showCatName val="0"/>
          <c:showSerName val="0"/>
          <c:showPercent val="0"/>
          <c:showBubbleSize val="0"/>
        </c:dLbls>
        <c:gapWidth val="150"/>
        <c:axId val="713997272"/>
        <c:axId val="713996880"/>
      </c:barChart>
      <c:lineChart>
        <c:grouping val="standard"/>
        <c:varyColors val="0"/>
        <c:ser>
          <c:idx val="0"/>
          <c:order val="0"/>
          <c:tx>
            <c:strRef>
              <c:f>'Appendix 3B'!$A$8</c:f>
              <c:strCache>
                <c:ptCount val="1"/>
                <c:pt idx="0">
                  <c:v>DATE OF RECOVERY</c:v>
                </c:pt>
              </c:strCache>
            </c:strRef>
          </c:tx>
          <c:spPr>
            <a:ln>
              <a:noFill/>
            </a:ln>
          </c:spPr>
          <c:marker>
            <c:symbol val="circle"/>
            <c:size val="7"/>
            <c:spPr>
              <a:solidFill>
                <a:schemeClr val="accent3">
                  <a:lumMod val="50000"/>
                </a:schemeClr>
              </a:solidFill>
              <a:ln w="63500" cmpd="thinThick">
                <a:solidFill>
                  <a:schemeClr val="accent3">
                    <a:lumMod val="75000"/>
                  </a:schemeClr>
                </a:solidFill>
              </a:ln>
            </c:spPr>
          </c:marker>
          <c:errBars>
            <c:errDir val="y"/>
            <c:errBarType val="both"/>
            <c:errValType val="percentage"/>
            <c:noEndCap val="0"/>
            <c:val val="5"/>
          </c:errBars>
          <c:cat>
            <c:numRef>
              <c:f>'Appendix 3B'!$A$9:$A$18</c:f>
              <c:numCache>
                <c:formatCode>m/d/yyyy</c:formatCode>
                <c:ptCount val="10"/>
                <c:pt idx="0">
                  <c:v>44097</c:v>
                </c:pt>
                <c:pt idx="1">
                  <c:v>44104</c:v>
                </c:pt>
                <c:pt idx="2">
                  <c:v>44106</c:v>
                </c:pt>
                <c:pt idx="3">
                  <c:v>44109</c:v>
                </c:pt>
                <c:pt idx="4">
                  <c:v>44119</c:v>
                </c:pt>
                <c:pt idx="5">
                  <c:v>44124</c:v>
                </c:pt>
                <c:pt idx="6">
                  <c:v>44129</c:v>
                </c:pt>
                <c:pt idx="7">
                  <c:v>44136</c:v>
                </c:pt>
              </c:numCache>
            </c:numRef>
          </c:cat>
          <c:val>
            <c:numRef>
              <c:f>'Appendix 3B'!$D$9:$D$18</c:f>
              <c:numCache>
                <c:formatCode>General</c:formatCode>
                <c:ptCount val="10"/>
                <c:pt idx="0">
                  <c:v>0</c:v>
                </c:pt>
                <c:pt idx="1">
                  <c:v>0</c:v>
                </c:pt>
                <c:pt idx="2">
                  <c:v>0</c:v>
                </c:pt>
                <c:pt idx="3">
                  <c:v>0</c:v>
                </c:pt>
                <c:pt idx="4">
                  <c:v>0</c:v>
                </c:pt>
                <c:pt idx="5">
                  <c:v>0</c:v>
                </c:pt>
                <c:pt idx="6">
                  <c:v>0</c:v>
                </c:pt>
                <c:pt idx="7">
                  <c:v>0</c:v>
                </c:pt>
              </c:numCache>
            </c:numRef>
          </c:val>
          <c:smooth val="1"/>
          <c:extLst>
            <c:ext xmlns:c16="http://schemas.microsoft.com/office/drawing/2014/chart" uri="{C3380CC4-5D6E-409C-BE32-E72D297353CC}">
              <c16:uniqueId val="{00000003-A13B-47AC-A5C5-20BEB99F80A0}"/>
            </c:ext>
          </c:extLst>
        </c:ser>
        <c:dLbls>
          <c:showLegendKey val="0"/>
          <c:showVal val="0"/>
          <c:showCatName val="0"/>
          <c:showSerName val="0"/>
          <c:showPercent val="0"/>
          <c:showBubbleSize val="0"/>
        </c:dLbls>
        <c:marker val="1"/>
        <c:smooth val="0"/>
        <c:axId val="825587272"/>
        <c:axId val="713996488"/>
      </c:lineChart>
      <c:catAx>
        <c:axId val="825587272"/>
        <c:scaling>
          <c:orientation val="minMax"/>
        </c:scaling>
        <c:delete val="0"/>
        <c:axPos val="b"/>
        <c:numFmt formatCode="[$-409]d\ mmm;@" sourceLinked="0"/>
        <c:majorTickMark val="cross"/>
        <c:minorTickMark val="in"/>
        <c:tickLblPos val="nextTo"/>
        <c:spPr>
          <a:solidFill>
            <a:schemeClr val="bg1">
              <a:lumMod val="95000"/>
            </a:schemeClr>
          </a:solidFill>
          <a:ln w="9525">
            <a:solidFill>
              <a:schemeClr val="bg1">
                <a:lumMod val="85000"/>
              </a:schemeClr>
            </a:solidFill>
            <a:prstDash val="solid"/>
          </a:ln>
        </c:spPr>
        <c:txPr>
          <a:bodyPr/>
          <a:lstStyle/>
          <a:p>
            <a:pPr>
              <a:defRPr sz="1100" b="0">
                <a:solidFill>
                  <a:schemeClr val="tx1">
                    <a:lumMod val="65000"/>
                    <a:lumOff val="35000"/>
                  </a:schemeClr>
                </a:solidFill>
                <a:latin typeface="+mj-lt"/>
              </a:defRPr>
            </a:pPr>
            <a:endParaRPr lang="en-US"/>
          </a:p>
        </c:txPr>
        <c:crossAx val="713996488"/>
        <c:crosses val="autoZero"/>
        <c:auto val="0"/>
        <c:lblAlgn val="ctr"/>
        <c:lblOffset val="100"/>
        <c:tickLblSkip val="1"/>
        <c:tickMarkSkip val="7"/>
        <c:noMultiLvlLbl val="1"/>
      </c:catAx>
      <c:valAx>
        <c:axId val="713996488"/>
        <c:scaling>
          <c:orientation val="minMax"/>
        </c:scaling>
        <c:delete val="1"/>
        <c:axPos val="l"/>
        <c:numFmt formatCode="General" sourceLinked="1"/>
        <c:majorTickMark val="out"/>
        <c:minorTickMark val="none"/>
        <c:tickLblPos val="nextTo"/>
        <c:crossAx val="825587272"/>
        <c:crosses val="autoZero"/>
        <c:crossBetween val="midCat"/>
      </c:valAx>
      <c:valAx>
        <c:axId val="713996880"/>
        <c:scaling>
          <c:orientation val="minMax"/>
        </c:scaling>
        <c:delete val="1"/>
        <c:axPos val="r"/>
        <c:numFmt formatCode="General" sourceLinked="1"/>
        <c:majorTickMark val="out"/>
        <c:minorTickMark val="none"/>
        <c:tickLblPos val="nextTo"/>
        <c:crossAx val="713997272"/>
        <c:crosses val="max"/>
        <c:crossBetween val="between"/>
      </c:valAx>
      <c:catAx>
        <c:axId val="713997272"/>
        <c:scaling>
          <c:orientation val="minMax"/>
        </c:scaling>
        <c:delete val="1"/>
        <c:axPos val="b"/>
        <c:numFmt formatCode="General" sourceLinked="1"/>
        <c:majorTickMark val="out"/>
        <c:minorTickMark val="none"/>
        <c:tickLblPos val="nextTo"/>
        <c:crossAx val="713996880"/>
        <c:crosses val="autoZero"/>
        <c:auto val="1"/>
        <c:lblAlgn val="ctr"/>
        <c:lblOffset val="100"/>
        <c:noMultiLvlLbl val="1"/>
      </c:catAx>
      <c:spPr>
        <a:noFill/>
      </c:spPr>
    </c:plotArea>
    <c:plotVisOnly val="0"/>
    <c:dispBlanksAs val="gap"/>
    <c:showDLblsOverMax val="0"/>
  </c:chart>
  <c:spPr>
    <a:solidFill>
      <a:schemeClr val="bg1">
        <a:lumMod val="95000"/>
      </a:schemeClr>
    </a:solidFill>
    <a:ln>
      <a:noFill/>
    </a:ln>
  </c:sp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[Copy of CRL Cyber Claim Template 2 12 2025 (002).xlsx]Dashboard Charts!PivotTable1</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Tower of Coverage Vs. Loss Incurred to Date</a:t>
            </a:r>
          </a:p>
        </c:rich>
      </c:tx>
      <c:layout>
        <c:manualLayout>
          <c:xMode val="edge"/>
          <c:yMode val="edge"/>
          <c:x val="0.13242224276621295"/>
          <c:y val="3.3699426880495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solidFill>
          <a:ln>
            <a:noFill/>
          </a:ln>
          <a:effectLst/>
        </c:spPr>
        <c:marker>
          <c:symbol val="none"/>
        </c:marker>
      </c:pivotFmt>
      <c:pivotFmt>
        <c:idx val="1"/>
        <c:spPr>
          <a:solidFill>
            <a:schemeClr val="accent5"/>
          </a:solidFill>
          <a:ln>
            <a:noFill/>
          </a:ln>
          <a:effectLst/>
        </c:spPr>
        <c:marker>
          <c:symbol val="none"/>
        </c:marker>
      </c:pivotFmt>
      <c:pivotFmt>
        <c:idx val="2"/>
        <c:spPr>
          <a:solidFill>
            <a:schemeClr val="accent5"/>
          </a:solidFill>
          <a:ln>
            <a:noFill/>
          </a:ln>
          <a:effectLst/>
        </c:spPr>
        <c:marker>
          <c:symbol val="none"/>
        </c:marker>
      </c:pivotFmt>
      <c:pivotFmt>
        <c:idx val="3"/>
        <c:spPr>
          <a:solidFill>
            <a:schemeClr val="accent5"/>
          </a:solidFill>
          <a:ln>
            <a:noFill/>
          </a:ln>
          <a:effectLst/>
          <a:sp3d/>
        </c:spPr>
        <c:marker>
          <c:symbol val="none"/>
        </c:marker>
      </c:pivotFmt>
      <c:pivotFmt>
        <c:idx val="4"/>
        <c:spPr>
          <a:solidFill>
            <a:schemeClr val="accent5"/>
          </a:solidFill>
          <a:ln>
            <a:noFill/>
          </a:ln>
          <a:effectLst/>
          <a:sp3d/>
        </c:spPr>
        <c:marker>
          <c:symbol val="none"/>
        </c:marker>
      </c:pivotFmt>
      <c:pivotFmt>
        <c:idx val="5"/>
        <c:spPr>
          <a:solidFill>
            <a:schemeClr val="accent5"/>
          </a:solidFill>
          <a:ln>
            <a:noFill/>
          </a:ln>
          <a:effectLst/>
          <a:sp3d/>
        </c:spPr>
        <c:marker>
          <c:symbol val="none"/>
        </c:marker>
      </c:pivotFmt>
      <c:pivotFmt>
        <c:idx val="6"/>
        <c:spPr>
          <a:solidFill>
            <a:schemeClr val="accent5"/>
          </a:solidFill>
          <a:ln>
            <a:noFill/>
          </a:ln>
          <a:effectLst/>
          <a:sp3d/>
        </c:spPr>
        <c:marker>
          <c:symbol val="none"/>
        </c:marker>
      </c:pivotFmt>
      <c:pivotFmt>
        <c:idx val="7"/>
        <c:spPr>
          <a:solidFill>
            <a:schemeClr val="accent5"/>
          </a:solidFill>
          <a:ln>
            <a:noFill/>
          </a:ln>
          <a:effectLst/>
          <a:sp3d/>
        </c:spPr>
        <c:marker>
          <c:symbol val="none"/>
        </c:marker>
      </c:pivotFmt>
      <c:pivotFmt>
        <c:idx val="8"/>
        <c:spPr>
          <a:solidFill>
            <a:schemeClr val="accent5"/>
          </a:solidFill>
          <a:ln>
            <a:noFill/>
          </a:ln>
          <a:effectLst/>
          <a:sp3d/>
        </c:spPr>
        <c:marker>
          <c:symbol val="none"/>
        </c:marker>
      </c:pivotFmt>
      <c:pivotFmt>
        <c:idx val="9"/>
        <c:spPr>
          <a:solidFill>
            <a:schemeClr val="accent5"/>
          </a:solidFill>
          <a:ln>
            <a:noFill/>
          </a:ln>
          <a:effectLst/>
          <a:sp3d/>
        </c:spPr>
        <c:marker>
          <c:symbol val="none"/>
        </c:marker>
      </c:pivotFmt>
      <c:pivotFmt>
        <c:idx val="10"/>
        <c:spPr>
          <a:solidFill>
            <a:schemeClr val="accent5"/>
          </a:solidFill>
          <a:ln>
            <a:noFill/>
          </a:ln>
          <a:effectLst/>
          <a:sp3d/>
        </c:spPr>
        <c:marker>
          <c:symbol val="none"/>
        </c:marker>
      </c:pivotFmt>
      <c:pivotFmt>
        <c:idx val="11"/>
        <c:spPr>
          <a:solidFill>
            <a:schemeClr val="accent5"/>
          </a:solidFill>
          <a:ln>
            <a:noFill/>
          </a:ln>
          <a:effectLst/>
          <a:sp3d/>
        </c:spPr>
        <c:marker>
          <c:symbol val="none"/>
        </c:marker>
      </c:pivotFmt>
      <c:pivotFmt>
        <c:idx val="1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5"/>
          </a:solidFill>
          <a:ln>
            <a:noFill/>
          </a:ln>
          <a:effectLst/>
          <a:sp3d/>
        </c:spPr>
        <c:marker>
          <c:symbol val="none"/>
        </c:marker>
      </c:pivotFmt>
      <c:pivotFmt>
        <c:idx val="45"/>
        <c:spPr>
          <a:solidFill>
            <a:schemeClr val="accent5"/>
          </a:solidFill>
          <a:ln>
            <a:noFill/>
          </a:ln>
          <a:effectLst/>
          <a:sp3d/>
        </c:spPr>
        <c:marker>
          <c:symbol val="none"/>
        </c:marker>
      </c:pivotFmt>
      <c:pivotFmt>
        <c:idx val="46"/>
        <c:spPr>
          <a:solidFill>
            <a:schemeClr val="accent5"/>
          </a:solidFill>
          <a:ln>
            <a:noFill/>
          </a:ln>
          <a:effectLst/>
          <a:sp3d/>
        </c:spPr>
        <c:marker>
          <c:symbol val="none"/>
        </c:marker>
      </c:pivotFmt>
      <c:pivotFmt>
        <c:idx val="47"/>
        <c:spPr>
          <a:solidFill>
            <a:schemeClr val="accent5"/>
          </a:solidFill>
          <a:ln>
            <a:noFill/>
          </a:ln>
          <a:effectLst/>
          <a:sp3d/>
        </c:spPr>
        <c:marker>
          <c:symbol val="none"/>
        </c:marker>
      </c:pivotFmt>
      <c:pivotFmt>
        <c:idx val="48"/>
        <c:spPr>
          <a:solidFill>
            <a:schemeClr val="accent5"/>
          </a:solidFill>
          <a:ln>
            <a:noFill/>
          </a:ln>
          <a:effectLst/>
          <a:sp3d/>
        </c:spPr>
        <c:marker>
          <c:symbol val="none"/>
        </c:marker>
      </c:pivotFmt>
      <c:pivotFmt>
        <c:idx val="49"/>
        <c:spPr>
          <a:solidFill>
            <a:schemeClr val="accent5"/>
          </a:solidFill>
          <a:ln>
            <a:noFill/>
          </a:ln>
          <a:effectLst/>
          <a:sp3d/>
        </c:spPr>
        <c:marker>
          <c:symbol val="none"/>
        </c:marker>
      </c:pivotFmt>
      <c:pivotFmt>
        <c:idx val="50"/>
        <c:spPr>
          <a:solidFill>
            <a:schemeClr val="accent5"/>
          </a:solidFill>
          <a:ln>
            <a:noFill/>
          </a:ln>
          <a:effectLst/>
          <a:sp3d/>
        </c:spPr>
        <c:marker>
          <c:symbol val="none"/>
        </c:marker>
      </c:pivotFmt>
      <c:pivotFmt>
        <c:idx val="5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5"/>
          </a:solidFill>
          <a:ln>
            <a:noFill/>
          </a:ln>
          <a:effectLst/>
          <a:sp3d/>
        </c:spPr>
        <c:marker>
          <c:symbol val="none"/>
        </c:marker>
      </c:pivotFmt>
      <c:pivotFmt>
        <c:idx val="53"/>
        <c:spPr>
          <a:solidFill>
            <a:schemeClr val="accent5"/>
          </a:solidFill>
          <a:ln>
            <a:noFill/>
          </a:ln>
          <a:effectLst/>
          <a:sp3d/>
        </c:spPr>
        <c:marker>
          <c:symbol val="none"/>
        </c:marker>
      </c:pivotFmt>
      <c:pivotFmt>
        <c:idx val="5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5"/>
          </a:solidFill>
          <a:ln>
            <a:noFill/>
          </a:ln>
          <a:effectLst/>
          <a:sp3d/>
        </c:spPr>
        <c:marker>
          <c:symbol val="none"/>
        </c:marker>
      </c:pivotFmt>
      <c:pivotFmt>
        <c:idx val="56"/>
        <c:spPr>
          <a:solidFill>
            <a:schemeClr val="accent5"/>
          </a:solidFill>
          <a:ln>
            <a:noFill/>
          </a:ln>
          <a:effectLst/>
          <a:sp3d/>
        </c:spPr>
        <c:marker>
          <c:symbol val="none"/>
        </c:marker>
      </c:pivotFmt>
      <c:pivotFmt>
        <c:idx val="57"/>
        <c:spPr>
          <a:solidFill>
            <a:schemeClr val="accent5"/>
          </a:solidFill>
          <a:ln>
            <a:noFill/>
          </a:ln>
          <a:effectLst/>
          <a:sp3d/>
        </c:spPr>
        <c:marker>
          <c:symbol val="none"/>
        </c:marker>
      </c:pivotFmt>
      <c:pivotFmt>
        <c:idx val="58"/>
        <c:spPr>
          <a:solidFill>
            <a:schemeClr val="accent5"/>
          </a:solidFill>
          <a:ln>
            <a:noFill/>
          </a:ln>
          <a:effectLst/>
          <a:sp3d/>
        </c:spPr>
        <c:marker>
          <c:symbol val="none"/>
        </c:marker>
      </c:pivotFmt>
      <c:pivotFmt>
        <c:idx val="59"/>
        <c:spPr>
          <a:solidFill>
            <a:schemeClr val="accent5"/>
          </a:solidFill>
          <a:ln>
            <a:noFill/>
          </a:ln>
          <a:effectLst/>
          <a:sp3d/>
        </c:spPr>
        <c:marker>
          <c:symbol val="none"/>
        </c:marker>
      </c:pivotFmt>
      <c:pivotFmt>
        <c:idx val="60"/>
        <c:spPr>
          <a:solidFill>
            <a:schemeClr val="accent5"/>
          </a:solidFill>
          <a:ln>
            <a:noFill/>
          </a:ln>
          <a:effectLst/>
          <a:sp3d/>
        </c:spPr>
        <c:marker>
          <c:symbol val="none"/>
        </c:marker>
      </c:pivotFmt>
      <c:pivotFmt>
        <c:idx val="61"/>
        <c:spPr>
          <a:solidFill>
            <a:schemeClr val="accent5"/>
          </a:solidFill>
          <a:ln>
            <a:noFill/>
          </a:ln>
          <a:effectLst/>
          <a:sp3d/>
        </c:spPr>
        <c:marker>
          <c:symbol val="none"/>
        </c:marker>
      </c:pivotFmt>
      <c:pivotFmt>
        <c:idx val="6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3"/>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4"/>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5"/>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6"/>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7"/>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8"/>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9"/>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0"/>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1"/>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2"/>
        <c:spPr>
          <a:solidFill>
            <a:schemeClr val="accent5"/>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92824499174024"/>
          <c:y val="0.12406818478143795"/>
          <c:w val="0.57865163196063907"/>
          <c:h val="0.82352499674041824"/>
        </c:manualLayout>
      </c:layout>
      <c:bar3DChart>
        <c:barDir val="col"/>
        <c:grouping val="stacked"/>
        <c:varyColors val="0"/>
        <c:ser>
          <c:idx val="0"/>
          <c:order val="0"/>
          <c:tx>
            <c:strRef>
              <c:f>'Dashboard Charts'!$I$3:$I$4</c:f>
              <c:strCache>
                <c:ptCount val="1"/>
                <c:pt idx="0">
                  <c:v>Aspen</c:v>
                </c:pt>
              </c:strCache>
            </c:strRef>
          </c:tx>
          <c:spPr>
            <a:solidFill>
              <a:schemeClr val="accent5">
                <a:shade val="38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Charts'!$I$5</c:f>
              <c:numCache>
                <c:formatCode>_(* #,##0_);_(* \(#,##0\);_(* "-"??_);_(@_)</c:formatCode>
                <c:ptCount val="1"/>
                <c:pt idx="0">
                  <c:v>10000000</c:v>
                </c:pt>
              </c:numCache>
            </c:numRef>
          </c:val>
          <c:extLst>
            <c:ext xmlns:c16="http://schemas.microsoft.com/office/drawing/2014/chart" uri="{C3380CC4-5D6E-409C-BE32-E72D297353CC}">
              <c16:uniqueId val="{00000000-E327-46A5-A68B-84E971FB8021}"/>
            </c:ext>
          </c:extLst>
        </c:ser>
        <c:ser>
          <c:idx val="1"/>
          <c:order val="1"/>
          <c:tx>
            <c:strRef>
              <c:f>'Dashboard Charts'!$J$3:$J$4</c:f>
              <c:strCache>
                <c:ptCount val="1"/>
                <c:pt idx="0">
                  <c:v>Brit</c:v>
                </c:pt>
              </c:strCache>
            </c:strRef>
          </c:tx>
          <c:spPr>
            <a:solidFill>
              <a:schemeClr val="accent5">
                <a:shade val="46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Charts'!$J$5</c:f>
              <c:numCache>
                <c:formatCode>_(* #,##0_);_(* \(#,##0\);_(* "-"??_);_(@_)</c:formatCode>
                <c:ptCount val="1"/>
                <c:pt idx="0">
                  <c:v>8567863</c:v>
                </c:pt>
              </c:numCache>
            </c:numRef>
          </c:val>
          <c:extLst>
            <c:ext xmlns:c16="http://schemas.microsoft.com/office/drawing/2014/chart" uri="{C3380CC4-5D6E-409C-BE32-E72D297353CC}">
              <c16:uniqueId val="{00000001-E327-46A5-A68B-84E971FB8021}"/>
            </c:ext>
          </c:extLst>
        </c:ser>
        <c:ser>
          <c:idx val="2"/>
          <c:order val="2"/>
          <c:tx>
            <c:strRef>
              <c:f>'Dashboard Charts'!$K$3:$K$4</c:f>
              <c:strCache>
                <c:ptCount val="1"/>
                <c:pt idx="0">
                  <c:v>Beazley</c:v>
                </c:pt>
              </c:strCache>
            </c:strRef>
          </c:tx>
          <c:spPr>
            <a:solidFill>
              <a:schemeClr val="accent5">
                <a:shade val="54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Charts'!$K$5</c:f>
              <c:numCache>
                <c:formatCode>_(* #,##0_);_(* \(#,##0\);_(* "-"??_);_(@_)</c:formatCode>
                <c:ptCount val="1"/>
                <c:pt idx="0">
                  <c:v>0</c:v>
                </c:pt>
              </c:numCache>
            </c:numRef>
          </c:val>
          <c:extLst>
            <c:ext xmlns:c16="http://schemas.microsoft.com/office/drawing/2014/chart" uri="{C3380CC4-5D6E-409C-BE32-E72D297353CC}">
              <c16:uniqueId val="{00000002-E327-46A5-A68B-84E971FB8021}"/>
            </c:ext>
          </c:extLst>
        </c:ser>
        <c:ser>
          <c:idx val="3"/>
          <c:order val="3"/>
          <c:tx>
            <c:strRef>
              <c:f>'Dashboard Charts'!$L$3:$L$4</c:f>
              <c:strCache>
                <c:ptCount val="1"/>
                <c:pt idx="0">
                  <c:v>Safety National p.o.</c:v>
                </c:pt>
              </c:strCache>
            </c:strRef>
          </c:tx>
          <c:spPr>
            <a:solidFill>
              <a:schemeClr val="accent5">
                <a:shade val="62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Charts'!$L$5</c:f>
              <c:numCache>
                <c:formatCode>_(* #,##0_);_(* \(#,##0\);_(* "-"??_);_(@_)</c:formatCode>
                <c:ptCount val="1"/>
                <c:pt idx="0">
                  <c:v>0</c:v>
                </c:pt>
              </c:numCache>
            </c:numRef>
          </c:val>
          <c:extLst>
            <c:ext xmlns:c16="http://schemas.microsoft.com/office/drawing/2014/chart" uri="{C3380CC4-5D6E-409C-BE32-E72D297353CC}">
              <c16:uniqueId val="{00000003-E327-46A5-A68B-84E971FB8021}"/>
            </c:ext>
          </c:extLst>
        </c:ser>
        <c:ser>
          <c:idx val="4"/>
          <c:order val="4"/>
          <c:tx>
            <c:strRef>
              <c:f>'Dashboard Charts'!$M$3:$M$4</c:f>
              <c:strCache>
                <c:ptCount val="1"/>
                <c:pt idx="0">
                  <c:v>Starr</c:v>
                </c:pt>
              </c:strCache>
            </c:strRef>
          </c:tx>
          <c:spPr>
            <a:solidFill>
              <a:schemeClr val="accent5">
                <a:shade val="71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Charts'!$M$5</c:f>
              <c:numCache>
                <c:formatCode>_(* #,##0_);_(* \(#,##0\);_(* "-"??_);_(@_)</c:formatCode>
                <c:ptCount val="1"/>
                <c:pt idx="0">
                  <c:v>0</c:v>
                </c:pt>
              </c:numCache>
            </c:numRef>
          </c:val>
          <c:extLst>
            <c:ext xmlns:c16="http://schemas.microsoft.com/office/drawing/2014/chart" uri="{C3380CC4-5D6E-409C-BE32-E72D297353CC}">
              <c16:uniqueId val="{00000004-E327-46A5-A68B-84E971FB8021}"/>
            </c:ext>
          </c:extLst>
        </c:ser>
        <c:ser>
          <c:idx val="5"/>
          <c:order val="5"/>
          <c:tx>
            <c:strRef>
              <c:f>'Dashboard Charts'!$N$3:$N$4</c:f>
              <c:strCache>
                <c:ptCount val="1"/>
                <c:pt idx="0">
                  <c:v>Sompo</c:v>
                </c:pt>
              </c:strCache>
            </c:strRef>
          </c:tx>
          <c:spPr>
            <a:solidFill>
              <a:schemeClr val="accent5">
                <a:shade val="79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Charts'!$N$5</c:f>
              <c:numCache>
                <c:formatCode>_(* #,##0_);_(* \(#,##0\);_(* "-"??_);_(@_)</c:formatCode>
                <c:ptCount val="1"/>
                <c:pt idx="0">
                  <c:v>0</c:v>
                </c:pt>
              </c:numCache>
            </c:numRef>
          </c:val>
          <c:extLst>
            <c:ext xmlns:c16="http://schemas.microsoft.com/office/drawing/2014/chart" uri="{C3380CC4-5D6E-409C-BE32-E72D297353CC}">
              <c16:uniqueId val="{00000000-6362-41E0-8C8A-C6518650779F}"/>
            </c:ext>
          </c:extLst>
        </c:ser>
        <c:ser>
          <c:idx val="6"/>
          <c:order val="6"/>
          <c:tx>
            <c:strRef>
              <c:f>'Dashboard Charts'!$O$3:$O$4</c:f>
              <c:strCache>
                <c:ptCount val="1"/>
                <c:pt idx="0">
                  <c:v>C.N.A</c:v>
                </c:pt>
              </c:strCache>
            </c:strRef>
          </c:tx>
          <c:spPr>
            <a:solidFill>
              <a:schemeClr val="accent5">
                <a:shade val="87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Charts'!$O$5</c:f>
              <c:numCache>
                <c:formatCode>_(* #,##0_);_(* \(#,##0\);_(* "-"??_);_(@_)</c:formatCode>
                <c:ptCount val="1"/>
                <c:pt idx="0">
                  <c:v>0</c:v>
                </c:pt>
              </c:numCache>
            </c:numRef>
          </c:val>
          <c:extLst>
            <c:ext xmlns:c16="http://schemas.microsoft.com/office/drawing/2014/chart" uri="{C3380CC4-5D6E-409C-BE32-E72D297353CC}">
              <c16:uniqueId val="{00000001-6362-41E0-8C8A-C6518650779F}"/>
            </c:ext>
          </c:extLst>
        </c:ser>
        <c:ser>
          <c:idx val="7"/>
          <c:order val="7"/>
          <c:tx>
            <c:strRef>
              <c:f>'Dashboard Charts'!$P$3:$P$4</c:f>
              <c:strCache>
                <c:ptCount val="1"/>
                <c:pt idx="0">
                  <c:v>Travelers</c:v>
                </c:pt>
              </c:strCache>
            </c:strRef>
          </c:tx>
          <c:spPr>
            <a:solidFill>
              <a:schemeClr val="accent5">
                <a:shade val="9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Charts'!$P$5</c:f>
              <c:numCache>
                <c:formatCode>_(* #,##0_);_(* \(#,##0\);_(* "-"??_);_(@_)</c:formatCode>
                <c:ptCount val="1"/>
                <c:pt idx="0">
                  <c:v>0</c:v>
                </c:pt>
              </c:numCache>
            </c:numRef>
          </c:val>
          <c:extLst>
            <c:ext xmlns:c16="http://schemas.microsoft.com/office/drawing/2014/chart" uri="{C3380CC4-5D6E-409C-BE32-E72D297353CC}">
              <c16:uniqueId val="{00000002-6362-41E0-8C8A-C6518650779F}"/>
            </c:ext>
          </c:extLst>
        </c:ser>
        <c:ser>
          <c:idx val="8"/>
          <c:order val="8"/>
          <c:tx>
            <c:strRef>
              <c:f>'Dashboard Charts'!$Q$3:$Q$4</c:f>
              <c:strCache>
                <c:ptCount val="1"/>
                <c:pt idx="0">
                  <c:v>Nationwide</c:v>
                </c:pt>
              </c:strCache>
            </c:strRef>
          </c:tx>
          <c:spPr>
            <a:solidFill>
              <a:schemeClr val="accent5">
                <a:tint val="96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Charts'!$Q$5</c:f>
              <c:numCache>
                <c:formatCode>_(* #,##0_);_(* \(#,##0\);_(* "-"??_);_(@_)</c:formatCode>
                <c:ptCount val="1"/>
                <c:pt idx="0">
                  <c:v>0</c:v>
                </c:pt>
              </c:numCache>
            </c:numRef>
          </c:val>
          <c:extLst>
            <c:ext xmlns:c16="http://schemas.microsoft.com/office/drawing/2014/chart" uri="{C3380CC4-5D6E-409C-BE32-E72D297353CC}">
              <c16:uniqueId val="{00000003-6362-41E0-8C8A-C6518650779F}"/>
            </c:ext>
          </c:extLst>
        </c:ser>
        <c:ser>
          <c:idx val="9"/>
          <c:order val="9"/>
          <c:tx>
            <c:strRef>
              <c:f>'Dashboard Charts'!$R$3:$R$4</c:f>
              <c:strCache>
                <c:ptCount val="1"/>
                <c:pt idx="0">
                  <c:v>Allianz</c:v>
                </c:pt>
              </c:strCache>
            </c:strRef>
          </c:tx>
          <c:spPr>
            <a:solidFill>
              <a:schemeClr val="accent5">
                <a:tint val="88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Charts'!$R$5</c:f>
              <c:numCache>
                <c:formatCode>_(* #,##0_);_(* \(#,##0\);_(* "-"??_);_(@_)</c:formatCode>
                <c:ptCount val="1"/>
                <c:pt idx="0">
                  <c:v>0</c:v>
                </c:pt>
              </c:numCache>
            </c:numRef>
          </c:val>
          <c:extLst>
            <c:ext xmlns:c16="http://schemas.microsoft.com/office/drawing/2014/chart" uri="{C3380CC4-5D6E-409C-BE32-E72D297353CC}">
              <c16:uniqueId val="{00000004-6362-41E0-8C8A-C6518650779F}"/>
            </c:ext>
          </c:extLst>
        </c:ser>
        <c:ser>
          <c:idx val="10"/>
          <c:order val="10"/>
          <c:tx>
            <c:strRef>
              <c:f>'Dashboard Charts'!$S$3:$S$4</c:f>
              <c:strCache>
                <c:ptCount val="1"/>
                <c:pt idx="0">
                  <c:v>Starr (2)</c:v>
                </c:pt>
              </c:strCache>
            </c:strRef>
          </c:tx>
          <c:spPr>
            <a:solidFill>
              <a:schemeClr val="accent5">
                <a:tint val="8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Charts'!$S$5</c:f>
              <c:numCache>
                <c:formatCode>_(* #,##0_);_(* \(#,##0\);_(* "-"??_);_(@_)</c:formatCode>
                <c:ptCount val="1"/>
                <c:pt idx="0">
                  <c:v>0</c:v>
                </c:pt>
              </c:numCache>
            </c:numRef>
          </c:val>
          <c:extLst>
            <c:ext xmlns:c16="http://schemas.microsoft.com/office/drawing/2014/chart" uri="{C3380CC4-5D6E-409C-BE32-E72D297353CC}">
              <c16:uniqueId val="{00000005-6362-41E0-8C8A-C6518650779F}"/>
            </c:ext>
          </c:extLst>
        </c:ser>
        <c:ser>
          <c:idx val="11"/>
          <c:order val="11"/>
          <c:tx>
            <c:strRef>
              <c:f>'Dashboard Charts'!$T$3:$T$4</c:f>
              <c:strCache>
                <c:ptCount val="1"/>
                <c:pt idx="0">
                  <c:v>Safety National (2)</c:v>
                </c:pt>
              </c:strCache>
            </c:strRef>
          </c:tx>
          <c:spPr>
            <a:solidFill>
              <a:schemeClr val="accent5">
                <a:tint val="72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Charts'!$T$5</c:f>
              <c:numCache>
                <c:formatCode>_(* #,##0_);_(* \(#,##0\);_(* "-"??_);_(@_)</c:formatCode>
                <c:ptCount val="1"/>
                <c:pt idx="0">
                  <c:v>0</c:v>
                </c:pt>
              </c:numCache>
            </c:numRef>
          </c:val>
          <c:extLst>
            <c:ext xmlns:c16="http://schemas.microsoft.com/office/drawing/2014/chart" uri="{C3380CC4-5D6E-409C-BE32-E72D297353CC}">
              <c16:uniqueId val="{00000006-6362-41E0-8C8A-C6518650779F}"/>
            </c:ext>
          </c:extLst>
        </c:ser>
        <c:ser>
          <c:idx val="12"/>
          <c:order val="12"/>
          <c:tx>
            <c:strRef>
              <c:f>'Dashboard Charts'!$U$3:$U$4</c:f>
              <c:strCache>
                <c:ptCount val="1"/>
                <c:pt idx="0">
                  <c:v>Bowhead</c:v>
                </c:pt>
              </c:strCache>
            </c:strRef>
          </c:tx>
          <c:spPr>
            <a:solidFill>
              <a:schemeClr val="accent5">
                <a:tint val="63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Charts'!$U$5</c:f>
              <c:numCache>
                <c:formatCode>_(* #,##0_);_(* \(#,##0\);_(* "-"??_);_(@_)</c:formatCode>
                <c:ptCount val="1"/>
                <c:pt idx="0">
                  <c:v>0</c:v>
                </c:pt>
              </c:numCache>
            </c:numRef>
          </c:val>
          <c:extLst>
            <c:ext xmlns:c16="http://schemas.microsoft.com/office/drawing/2014/chart" uri="{C3380CC4-5D6E-409C-BE32-E72D297353CC}">
              <c16:uniqueId val="{00000007-6362-41E0-8C8A-C6518650779F}"/>
            </c:ext>
          </c:extLst>
        </c:ser>
        <c:ser>
          <c:idx val="13"/>
          <c:order val="13"/>
          <c:tx>
            <c:strRef>
              <c:f>'Dashboard Charts'!$V$3:$V$4</c:f>
              <c:strCache>
                <c:ptCount val="1"/>
                <c:pt idx="0">
                  <c:v>Ironshore</c:v>
                </c:pt>
              </c:strCache>
            </c:strRef>
          </c:tx>
          <c:spPr>
            <a:solidFill>
              <a:schemeClr val="accent5">
                <a:tint val="5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Charts'!$V$5</c:f>
              <c:numCache>
                <c:formatCode>_(* #,##0_);_(* \(#,##0\);_(* "-"??_);_(@_)</c:formatCode>
                <c:ptCount val="1"/>
                <c:pt idx="0">
                  <c:v>0</c:v>
                </c:pt>
              </c:numCache>
            </c:numRef>
          </c:val>
          <c:extLst>
            <c:ext xmlns:c16="http://schemas.microsoft.com/office/drawing/2014/chart" uri="{C3380CC4-5D6E-409C-BE32-E72D297353CC}">
              <c16:uniqueId val="{00000008-6362-41E0-8C8A-C6518650779F}"/>
            </c:ext>
          </c:extLst>
        </c:ser>
        <c:ser>
          <c:idx val="14"/>
          <c:order val="14"/>
          <c:tx>
            <c:strRef>
              <c:f>'Dashboard Charts'!$W$3:$W$4</c:f>
              <c:strCache>
                <c:ptCount val="1"/>
                <c:pt idx="0">
                  <c:v>Falcon</c:v>
                </c:pt>
              </c:strCache>
            </c:strRef>
          </c:tx>
          <c:spPr>
            <a:solidFill>
              <a:schemeClr val="accent5">
                <a:tint val="47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Charts'!$W$5</c:f>
              <c:numCache>
                <c:formatCode>_(* #,##0_);_(* \(#,##0\);_(* "-"??_);_(@_)</c:formatCode>
                <c:ptCount val="1"/>
                <c:pt idx="0">
                  <c:v>0</c:v>
                </c:pt>
              </c:numCache>
            </c:numRef>
          </c:val>
          <c:extLst>
            <c:ext xmlns:c16="http://schemas.microsoft.com/office/drawing/2014/chart" uri="{C3380CC4-5D6E-409C-BE32-E72D297353CC}">
              <c16:uniqueId val="{00000009-6362-41E0-8C8A-C6518650779F}"/>
            </c:ext>
          </c:extLst>
        </c:ser>
        <c:ser>
          <c:idx val="15"/>
          <c:order val="15"/>
          <c:tx>
            <c:strRef>
              <c:f>'Dashboard Charts'!$X$3:$X$4</c:f>
              <c:strCache>
                <c:ptCount val="1"/>
                <c:pt idx="0">
                  <c:v>Markel</c:v>
                </c:pt>
              </c:strCache>
            </c:strRef>
          </c:tx>
          <c:spPr>
            <a:solidFill>
              <a:schemeClr val="accent5">
                <a:tint val="39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Charts'!$H$5</c:f>
              <c:strCache>
                <c:ptCount val="1"/>
                <c:pt idx="0">
                  <c:v>Total</c:v>
                </c:pt>
              </c:strCache>
            </c:strRef>
          </c:cat>
          <c:val>
            <c:numRef>
              <c:f>'Dashboard Charts'!$X$5</c:f>
              <c:numCache>
                <c:formatCode>_(* #,##0_);_(* \(#,##0\);_(* "-"??_);_(@_)</c:formatCode>
                <c:ptCount val="1"/>
                <c:pt idx="0">
                  <c:v>0</c:v>
                </c:pt>
              </c:numCache>
            </c:numRef>
          </c:val>
          <c:extLst>
            <c:ext xmlns:c16="http://schemas.microsoft.com/office/drawing/2014/chart" uri="{C3380CC4-5D6E-409C-BE32-E72D297353CC}">
              <c16:uniqueId val="{0000000B-6362-41E0-8C8A-C6518650779F}"/>
            </c:ext>
          </c:extLst>
        </c:ser>
        <c:dLbls>
          <c:showLegendKey val="0"/>
          <c:showVal val="1"/>
          <c:showCatName val="0"/>
          <c:showSerName val="0"/>
          <c:showPercent val="0"/>
          <c:showBubbleSize val="0"/>
        </c:dLbls>
        <c:gapWidth val="219"/>
        <c:shape val="box"/>
        <c:axId val="697161944"/>
        <c:axId val="697162600"/>
        <c:axId val="0"/>
      </c:bar3DChart>
      <c:catAx>
        <c:axId val="697161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162600"/>
        <c:crosses val="autoZero"/>
        <c:auto val="1"/>
        <c:lblAlgn val="ctr"/>
        <c:lblOffset val="100"/>
        <c:noMultiLvlLbl val="0"/>
      </c:catAx>
      <c:valAx>
        <c:axId val="697162600"/>
        <c:scaling>
          <c:orientation val="minMax"/>
          <c:max val="100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161944"/>
        <c:crosses val="autoZero"/>
        <c:crossBetween val="between"/>
      </c:valAx>
      <c:spPr>
        <a:solidFill>
          <a:schemeClr val="bg1"/>
        </a:solidFill>
        <a:ln>
          <a:noFill/>
        </a:ln>
        <a:effectLst/>
      </c:spPr>
    </c:plotArea>
    <c:legend>
      <c:legendPos val="r"/>
      <c:layout>
        <c:manualLayout>
          <c:xMode val="edge"/>
          <c:yMode val="edge"/>
          <c:x val="0.73671888574903754"/>
          <c:y val="0.15948767230075736"/>
          <c:w val="0.26328143820505134"/>
          <c:h val="0.82317196872518938"/>
        </c:manualLayout>
      </c:layout>
      <c:overlay val="0"/>
      <c:spPr>
        <a:noFill/>
        <a:ln>
          <a:noFill/>
        </a:ln>
        <a:effectLst/>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Sum of Claim Distribution</c:v>
          </c:tx>
          <c:spPr>
            <a:solidFill>
              <a:schemeClr val="accent1">
                <a:tint val="77000"/>
              </a:schemeClr>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Butcher LLP</c:v>
              </c:pt>
              <c:pt idx="1">
                <c:v>Candle LLP</c:v>
              </c:pt>
              <c:pt idx="2">
                <c:v>Driver LLP</c:v>
              </c:pt>
              <c:pt idx="3">
                <c:v>Baker LLP</c:v>
              </c:pt>
              <c:pt idx="4">
                <c:v>Potter LLP</c:v>
              </c:pt>
              <c:pt idx="5">
                <c:v>King and Spalding</c:v>
              </c:pt>
              <c:pt idx="6">
                <c:v>Debeviose</c:v>
              </c:pt>
              <c:pt idx="7">
                <c:v>K&amp;L Gates</c:v>
              </c:pt>
              <c:pt idx="8">
                <c:v>Orrick</c:v>
              </c:pt>
            </c:strLit>
          </c:cat>
          <c:val>
            <c:numLit>
              <c:formatCode>General</c:formatCode>
              <c:ptCount val="9"/>
              <c:pt idx="0">
                <c:v>3.3003300330033004E-3</c:v>
              </c:pt>
              <c:pt idx="1">
                <c:v>1.3201320132013201E-2</c:v>
              </c:pt>
              <c:pt idx="2">
                <c:v>2.9702970297029702E-2</c:v>
              </c:pt>
              <c:pt idx="3">
                <c:v>4.6204620462046202E-2</c:v>
              </c:pt>
              <c:pt idx="4">
                <c:v>6.2706270627062702E-2</c:v>
              </c:pt>
              <c:pt idx="5">
                <c:v>9.5709570957095716E-2</c:v>
              </c:pt>
              <c:pt idx="6">
                <c:v>0.12871287128712872</c:v>
              </c:pt>
              <c:pt idx="7">
                <c:v>0.29372937293729373</c:v>
              </c:pt>
              <c:pt idx="8">
                <c:v>0.32673267326732675</c:v>
              </c:pt>
            </c:numLit>
          </c:val>
          <c:extLst>
            <c:ext xmlns:c16="http://schemas.microsoft.com/office/drawing/2014/chart" uri="{C3380CC4-5D6E-409C-BE32-E72D297353CC}">
              <c16:uniqueId val="{00000000-78B3-4C5E-8C42-FA464B08F63C}"/>
            </c:ext>
          </c:extLst>
        </c:ser>
        <c:ser>
          <c:idx val="1"/>
          <c:order val="1"/>
          <c:tx>
            <c:v>Sum of $Amount</c:v>
          </c:tx>
          <c:spPr>
            <a:solidFill>
              <a:schemeClr val="accent1">
                <a:shade val="76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Butcher LLP</c:v>
              </c:pt>
              <c:pt idx="1">
                <c:v>Candle LLP</c:v>
              </c:pt>
              <c:pt idx="2">
                <c:v>Driver LLP</c:v>
              </c:pt>
              <c:pt idx="3">
                <c:v>Baker LLP</c:v>
              </c:pt>
              <c:pt idx="4">
                <c:v>Potter LLP</c:v>
              </c:pt>
              <c:pt idx="5">
                <c:v>King and Spalding</c:v>
              </c:pt>
              <c:pt idx="6">
                <c:v>Debeviose</c:v>
              </c:pt>
              <c:pt idx="7">
                <c:v>K&amp;L Gates</c:v>
              </c:pt>
              <c:pt idx="8">
                <c:v>Orrick</c:v>
              </c:pt>
            </c:strLit>
          </c:cat>
          <c:val>
            <c:numLit>
              <c:formatCode>General</c:formatCode>
              <c:ptCount val="9"/>
              <c:pt idx="0">
                <c:v>50000</c:v>
              </c:pt>
              <c:pt idx="1">
                <c:v>200000</c:v>
              </c:pt>
              <c:pt idx="2">
                <c:v>450000</c:v>
              </c:pt>
              <c:pt idx="3">
                <c:v>700000</c:v>
              </c:pt>
              <c:pt idx="4">
                <c:v>950000</c:v>
              </c:pt>
              <c:pt idx="5">
                <c:v>1450000</c:v>
              </c:pt>
              <c:pt idx="6">
                <c:v>1950000</c:v>
              </c:pt>
              <c:pt idx="7">
                <c:v>4450000</c:v>
              </c:pt>
              <c:pt idx="8">
                <c:v>4950000</c:v>
              </c:pt>
            </c:numLit>
          </c:val>
          <c:extLst>
            <c:ext xmlns:c16="http://schemas.microsoft.com/office/drawing/2014/chart" uri="{C3380CC4-5D6E-409C-BE32-E72D297353CC}">
              <c16:uniqueId val="{00000001-78B3-4C5E-8C42-FA464B08F63C}"/>
            </c:ext>
          </c:extLst>
        </c:ser>
        <c:dLbls>
          <c:dLblPos val="outEnd"/>
          <c:showLegendKey val="0"/>
          <c:showVal val="1"/>
          <c:showCatName val="0"/>
          <c:showSerName val="0"/>
          <c:showPercent val="0"/>
          <c:showBubbleSize val="0"/>
        </c:dLbls>
        <c:gapWidth val="40"/>
        <c:axId val="905378080"/>
        <c:axId val="905382016"/>
      </c:barChart>
      <c:catAx>
        <c:axId val="905378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382016"/>
        <c:crosses val="autoZero"/>
        <c:auto val="1"/>
        <c:lblAlgn val="ctr"/>
        <c:lblOffset val="100"/>
        <c:noMultiLvlLbl val="0"/>
      </c:catAx>
      <c:valAx>
        <c:axId val="905382016"/>
        <c:scaling>
          <c:orientation val="minMax"/>
        </c:scaling>
        <c:delete val="1"/>
        <c:axPos val="b"/>
        <c:numFmt formatCode="General" sourceLinked="1"/>
        <c:majorTickMark val="none"/>
        <c:minorTickMark val="none"/>
        <c:tickLblPos val="nextTo"/>
        <c:crossAx val="905378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[Copy of CRL Cyber Claim Template 2 12 2025 (002).xlsx]Dashboard Charts!PivotTable2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marker>
          <c:symbol val="none"/>
        </c:marker>
      </c:pivotFmt>
      <c:pivotFmt>
        <c:idx val="3"/>
        <c:spPr>
          <a:solidFill>
            <a:schemeClr val="accent1"/>
          </a:solidFill>
          <a:ln w="19050">
            <a:solidFill>
              <a:schemeClr val="lt1"/>
            </a:solidFill>
          </a:ln>
          <a:effectLst/>
        </c:spPr>
        <c:marker>
          <c:symbol val="none"/>
        </c:marker>
        <c:dLbl>
          <c:idx val="0"/>
          <c:spPr>
            <a:solidFill>
              <a:srgbClr val="5B9BD5">
                <a:lumMod val="50000"/>
              </a:srgb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5"/>
        <c:spPr>
          <a:solidFill>
            <a:schemeClr val="accent1">
              <a:shade val="44000"/>
            </a:schemeClr>
          </a:solidFill>
          <a:ln w="19050">
            <a:solidFill>
              <a:schemeClr val="lt1"/>
            </a:solidFill>
          </a:ln>
          <a:effectLst/>
        </c:spPr>
      </c:pivotFmt>
      <c:pivotFmt>
        <c:idx val="6"/>
        <c:spPr>
          <a:solidFill>
            <a:schemeClr val="accent1">
              <a:shade val="58000"/>
            </a:schemeClr>
          </a:solidFill>
          <a:ln w="19050">
            <a:solidFill>
              <a:schemeClr val="lt1"/>
            </a:solidFill>
          </a:ln>
          <a:effectLst/>
        </c:spPr>
      </c:pivotFmt>
      <c:pivotFmt>
        <c:idx val="7"/>
        <c:spPr>
          <a:solidFill>
            <a:schemeClr val="accent1">
              <a:shade val="72000"/>
            </a:schemeClr>
          </a:solidFill>
          <a:ln w="19050">
            <a:solidFill>
              <a:schemeClr val="lt1"/>
            </a:solidFill>
          </a:ln>
          <a:effectLst/>
        </c:spPr>
      </c:pivotFmt>
      <c:pivotFmt>
        <c:idx val="8"/>
        <c:spPr>
          <a:solidFill>
            <a:schemeClr val="accent1">
              <a:shade val="86000"/>
            </a:schemeClr>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tint val="86000"/>
            </a:schemeClr>
          </a:solidFill>
          <a:ln w="19050">
            <a:solidFill>
              <a:schemeClr val="lt1"/>
            </a:solidFill>
          </a:ln>
          <a:effectLst/>
        </c:spPr>
      </c:pivotFmt>
      <c:pivotFmt>
        <c:idx val="11"/>
        <c:spPr>
          <a:solidFill>
            <a:schemeClr val="accent1">
              <a:tint val="72000"/>
            </a:schemeClr>
          </a:solidFill>
          <a:ln w="19050">
            <a:solidFill>
              <a:schemeClr val="lt1"/>
            </a:solidFill>
          </a:ln>
          <a:effectLst/>
        </c:spPr>
      </c:pivotFmt>
      <c:pivotFmt>
        <c:idx val="12"/>
        <c:spPr>
          <a:solidFill>
            <a:schemeClr val="accent1">
              <a:tint val="58000"/>
            </a:schemeClr>
          </a:solidFill>
          <a:ln w="19050">
            <a:solidFill>
              <a:schemeClr val="lt1"/>
            </a:solidFill>
          </a:ln>
          <a:effectLst/>
        </c:spPr>
      </c:pivotFmt>
      <c:pivotFmt>
        <c:idx val="13"/>
        <c:spPr>
          <a:solidFill>
            <a:schemeClr val="accent1">
              <a:tint val="44000"/>
            </a:schemeClr>
          </a:solidFill>
          <a:ln w="19050">
            <a:solidFill>
              <a:schemeClr val="lt1"/>
            </a:solidFill>
          </a:ln>
          <a:effectLst/>
        </c:spPr>
      </c:pivotFmt>
      <c:pivotFmt>
        <c:idx val="14"/>
        <c:spPr>
          <a:solidFill>
            <a:schemeClr val="accent1">
              <a:shade val="44000"/>
            </a:schemeClr>
          </a:solidFill>
          <a:ln w="19050">
            <a:solidFill>
              <a:schemeClr val="lt1"/>
            </a:solidFill>
          </a:ln>
          <a:effectLst/>
        </c:spPr>
      </c:pivotFmt>
      <c:pivotFmt>
        <c:idx val="15"/>
        <c:spPr>
          <a:solidFill>
            <a:schemeClr val="accent1">
              <a:shade val="58000"/>
            </a:schemeClr>
          </a:solidFill>
          <a:ln w="19050">
            <a:solidFill>
              <a:schemeClr val="lt1"/>
            </a:solidFill>
          </a:ln>
          <a:effectLst/>
        </c:spPr>
      </c:pivotFmt>
      <c:pivotFmt>
        <c:idx val="16"/>
        <c:spPr>
          <a:solidFill>
            <a:schemeClr val="accent1">
              <a:shade val="72000"/>
            </a:schemeClr>
          </a:solidFill>
          <a:ln w="19050">
            <a:solidFill>
              <a:schemeClr val="lt1"/>
            </a:solidFill>
          </a:ln>
          <a:effectLst/>
        </c:spPr>
      </c:pivotFmt>
      <c:pivotFmt>
        <c:idx val="17"/>
        <c:spPr>
          <a:solidFill>
            <a:schemeClr val="accent1">
              <a:shade val="86000"/>
            </a:schemeClr>
          </a:solidFill>
          <a:ln w="19050">
            <a:solidFill>
              <a:schemeClr val="lt1"/>
            </a:solidFill>
          </a:ln>
          <a:effectLst/>
        </c:spPr>
      </c:pivotFmt>
      <c:pivotFmt>
        <c:idx val="18"/>
        <c:spPr>
          <a:solidFill>
            <a:schemeClr val="accent1">
              <a:shade val="60000"/>
            </a:schemeClr>
          </a:solidFill>
          <a:ln w="19050">
            <a:solidFill>
              <a:schemeClr val="lt1"/>
            </a:solidFill>
          </a:ln>
          <a:effectLst/>
        </c:spPr>
      </c:pivotFmt>
      <c:pivotFmt>
        <c:idx val="19"/>
        <c:spPr>
          <a:solidFill>
            <a:schemeClr val="accent1">
              <a:tint val="86000"/>
            </a:schemeClr>
          </a:solidFill>
          <a:ln w="19050">
            <a:solidFill>
              <a:schemeClr val="lt1"/>
            </a:solidFill>
          </a:ln>
          <a:effectLst/>
        </c:spPr>
      </c:pivotFmt>
      <c:pivotFmt>
        <c:idx val="20"/>
        <c:spPr>
          <a:solidFill>
            <a:schemeClr val="accent1">
              <a:tint val="72000"/>
            </a:schemeClr>
          </a:solidFill>
          <a:ln w="19050">
            <a:solidFill>
              <a:schemeClr val="lt1"/>
            </a:solidFill>
          </a:ln>
          <a:effectLst/>
        </c:spPr>
      </c:pivotFmt>
      <c:pivotFmt>
        <c:idx val="21"/>
        <c:spPr>
          <a:solidFill>
            <a:schemeClr val="accent1">
              <a:tint val="58000"/>
            </a:schemeClr>
          </a:solidFill>
          <a:ln w="19050">
            <a:solidFill>
              <a:schemeClr val="lt1"/>
            </a:solidFill>
          </a:ln>
          <a:effectLst/>
        </c:spPr>
      </c:pivotFmt>
      <c:pivotFmt>
        <c:idx val="22"/>
        <c:spPr>
          <a:solidFill>
            <a:schemeClr val="accent1">
              <a:tint val="44000"/>
            </a:schemeClr>
          </a:solidFill>
          <a:ln w="19050">
            <a:solidFill>
              <a:schemeClr val="lt1"/>
            </a:solidFill>
          </a:ln>
          <a:effectLst/>
        </c:spPr>
      </c:pivotFmt>
      <c:pivotFmt>
        <c:idx val="23"/>
        <c:spPr>
          <a:solidFill>
            <a:schemeClr val="accent1">
              <a:shade val="90000"/>
            </a:schemeClr>
          </a:solidFill>
          <a:ln w="19050">
            <a:solidFill>
              <a:schemeClr val="lt1"/>
            </a:solidFill>
          </a:ln>
          <a:effectLst/>
        </c:spPr>
      </c:pivotFmt>
      <c:pivotFmt>
        <c:idx val="24"/>
        <c:spPr>
          <a:solidFill>
            <a:schemeClr val="accent1">
              <a:shade val="96000"/>
            </a:schemeClr>
          </a:solidFill>
          <a:ln w="19050">
            <a:solidFill>
              <a:schemeClr val="lt1"/>
            </a:solidFill>
          </a:ln>
          <a:effectLst/>
        </c:spPr>
      </c:pivotFmt>
      <c:pivotFmt>
        <c:idx val="25"/>
        <c:spPr>
          <a:solidFill>
            <a:schemeClr val="accent1">
              <a:tint val="97000"/>
            </a:schemeClr>
          </a:solidFill>
          <a:ln w="19050">
            <a:solidFill>
              <a:schemeClr val="lt1"/>
            </a:solidFill>
          </a:ln>
          <a:effectLst/>
        </c:spPr>
      </c:pivotFmt>
      <c:pivotFmt>
        <c:idx val="26"/>
        <c:spPr>
          <a:solidFill>
            <a:schemeClr val="accent1">
              <a:tint val="91000"/>
            </a:schemeClr>
          </a:solidFill>
          <a:ln w="19050">
            <a:solidFill>
              <a:schemeClr val="lt1"/>
            </a:solidFill>
          </a:ln>
          <a:effectLst/>
        </c:spPr>
      </c:pivotFmt>
      <c:pivotFmt>
        <c:idx val="27"/>
        <c:spPr>
          <a:solidFill>
            <a:schemeClr val="accent1">
              <a:tint val="85000"/>
            </a:schemeClr>
          </a:solidFill>
          <a:ln w="19050">
            <a:solidFill>
              <a:schemeClr val="lt1"/>
            </a:solidFill>
          </a:ln>
          <a:effectLst/>
        </c:spPr>
      </c:pivotFmt>
      <c:pivotFmt>
        <c:idx val="28"/>
        <c:spPr>
          <a:solidFill>
            <a:schemeClr val="accent1">
              <a:tint val="79000"/>
            </a:schemeClr>
          </a:solidFill>
          <a:ln w="19050">
            <a:solidFill>
              <a:schemeClr val="lt1"/>
            </a:solidFill>
          </a:ln>
          <a:effectLst/>
        </c:spPr>
      </c:pivotFmt>
      <c:pivotFmt>
        <c:idx val="29"/>
        <c:spPr>
          <a:solidFill>
            <a:schemeClr val="accent1">
              <a:tint val="73000"/>
            </a:schemeClr>
          </a:solidFill>
          <a:ln w="19050">
            <a:solidFill>
              <a:schemeClr val="lt1"/>
            </a:solidFill>
          </a:ln>
          <a:effectLst/>
        </c:spPr>
      </c:pivotFmt>
      <c:pivotFmt>
        <c:idx val="30"/>
        <c:spPr>
          <a:solidFill>
            <a:schemeClr val="accent1">
              <a:tint val="67000"/>
            </a:schemeClr>
          </a:solidFill>
          <a:ln w="19050">
            <a:solidFill>
              <a:schemeClr val="lt1"/>
            </a:solidFill>
          </a:ln>
          <a:effectLst/>
        </c:spPr>
      </c:pivotFmt>
      <c:pivotFmt>
        <c:idx val="31"/>
        <c:spPr>
          <a:solidFill>
            <a:schemeClr val="accent1">
              <a:tint val="61000"/>
            </a:schemeClr>
          </a:solidFill>
          <a:ln w="19050">
            <a:solidFill>
              <a:schemeClr val="lt1"/>
            </a:solidFill>
          </a:ln>
          <a:effectLst/>
        </c:spPr>
      </c:pivotFmt>
      <c:pivotFmt>
        <c:idx val="32"/>
        <c:spPr>
          <a:solidFill>
            <a:schemeClr val="accent1">
              <a:tint val="55000"/>
            </a:schemeClr>
          </a:solidFill>
          <a:ln w="19050">
            <a:solidFill>
              <a:schemeClr val="lt1"/>
            </a:solidFill>
          </a:ln>
          <a:effectLst/>
        </c:spPr>
      </c:pivotFmt>
      <c:pivotFmt>
        <c:idx val="33"/>
        <c:spPr>
          <a:solidFill>
            <a:schemeClr val="accent1">
              <a:tint val="49000"/>
            </a:schemeClr>
          </a:solidFill>
          <a:ln w="19050">
            <a:solidFill>
              <a:schemeClr val="lt1"/>
            </a:solidFill>
          </a:ln>
          <a:effectLst/>
        </c:spPr>
      </c:pivotFmt>
      <c:pivotFmt>
        <c:idx val="34"/>
        <c:spPr>
          <a:solidFill>
            <a:schemeClr val="accent1">
              <a:tint val="43000"/>
            </a:schemeClr>
          </a:solidFill>
          <a:ln w="19050">
            <a:solidFill>
              <a:schemeClr val="lt1"/>
            </a:solidFill>
          </a:ln>
          <a:effectLst/>
        </c:spPr>
      </c:pivotFmt>
      <c:pivotFmt>
        <c:idx val="35"/>
        <c:spPr>
          <a:solidFill>
            <a:schemeClr val="accent1">
              <a:tint val="37000"/>
            </a:schemeClr>
          </a:solidFill>
          <a:ln w="19050">
            <a:solidFill>
              <a:schemeClr val="lt1"/>
            </a:solidFill>
          </a:ln>
          <a:effectLst/>
        </c:spPr>
      </c:pivotFmt>
      <c:pivotFmt>
        <c:idx val="36"/>
        <c:spPr>
          <a:solidFill>
            <a:schemeClr val="accent1">
              <a:shade val="90000"/>
            </a:schemeClr>
          </a:solidFill>
          <a:ln w="19050">
            <a:solidFill>
              <a:schemeClr val="lt1"/>
            </a:solidFill>
          </a:ln>
          <a:effectLst/>
        </c:spPr>
      </c:pivotFmt>
      <c:pivotFmt>
        <c:idx val="37"/>
        <c:spPr>
          <a:solidFill>
            <a:schemeClr val="accent1">
              <a:shade val="96000"/>
            </a:schemeClr>
          </a:solidFill>
          <a:ln w="19050">
            <a:solidFill>
              <a:schemeClr val="lt1"/>
            </a:solidFill>
          </a:ln>
          <a:effectLst/>
        </c:spPr>
      </c:pivotFmt>
      <c:pivotFmt>
        <c:idx val="38"/>
        <c:spPr>
          <a:solidFill>
            <a:schemeClr val="accent1">
              <a:tint val="97000"/>
            </a:schemeClr>
          </a:solidFill>
          <a:ln w="19050">
            <a:solidFill>
              <a:schemeClr val="lt1"/>
            </a:solidFill>
          </a:ln>
          <a:effectLst/>
        </c:spPr>
      </c:pivotFmt>
      <c:pivotFmt>
        <c:idx val="39"/>
        <c:spPr>
          <a:solidFill>
            <a:schemeClr val="accent1">
              <a:tint val="91000"/>
            </a:schemeClr>
          </a:solidFill>
          <a:ln w="19050">
            <a:solidFill>
              <a:schemeClr val="lt1"/>
            </a:solidFill>
          </a:ln>
          <a:effectLst/>
        </c:spPr>
      </c:pivotFmt>
      <c:pivotFmt>
        <c:idx val="40"/>
        <c:spPr>
          <a:solidFill>
            <a:schemeClr val="accent1">
              <a:tint val="85000"/>
            </a:schemeClr>
          </a:solidFill>
          <a:ln w="19050">
            <a:solidFill>
              <a:schemeClr val="lt1"/>
            </a:solidFill>
          </a:ln>
          <a:effectLst/>
        </c:spPr>
      </c:pivotFmt>
      <c:pivotFmt>
        <c:idx val="41"/>
        <c:spPr>
          <a:solidFill>
            <a:schemeClr val="accent1">
              <a:tint val="79000"/>
            </a:schemeClr>
          </a:solidFill>
          <a:ln w="19050">
            <a:solidFill>
              <a:schemeClr val="lt1"/>
            </a:solidFill>
          </a:ln>
          <a:effectLst/>
        </c:spPr>
      </c:pivotFmt>
      <c:pivotFmt>
        <c:idx val="42"/>
        <c:spPr>
          <a:solidFill>
            <a:schemeClr val="accent1">
              <a:tint val="73000"/>
            </a:schemeClr>
          </a:solidFill>
          <a:ln w="19050">
            <a:solidFill>
              <a:schemeClr val="lt1"/>
            </a:solidFill>
          </a:ln>
          <a:effectLst/>
        </c:spPr>
      </c:pivotFmt>
      <c:pivotFmt>
        <c:idx val="43"/>
        <c:spPr>
          <a:solidFill>
            <a:schemeClr val="accent1">
              <a:tint val="67000"/>
            </a:schemeClr>
          </a:solidFill>
          <a:ln w="19050">
            <a:solidFill>
              <a:schemeClr val="lt1"/>
            </a:solidFill>
          </a:ln>
          <a:effectLst/>
        </c:spPr>
      </c:pivotFmt>
      <c:pivotFmt>
        <c:idx val="44"/>
        <c:spPr>
          <a:solidFill>
            <a:schemeClr val="accent1">
              <a:tint val="61000"/>
            </a:schemeClr>
          </a:solidFill>
          <a:ln w="19050">
            <a:solidFill>
              <a:schemeClr val="lt1"/>
            </a:solidFill>
          </a:ln>
          <a:effectLst/>
        </c:spPr>
      </c:pivotFmt>
      <c:pivotFmt>
        <c:idx val="45"/>
        <c:spPr>
          <a:solidFill>
            <a:schemeClr val="accent1">
              <a:tint val="55000"/>
            </a:schemeClr>
          </a:solidFill>
          <a:ln w="19050">
            <a:solidFill>
              <a:schemeClr val="lt1"/>
            </a:solidFill>
          </a:ln>
          <a:effectLst/>
        </c:spPr>
      </c:pivotFmt>
      <c:pivotFmt>
        <c:idx val="46"/>
        <c:spPr>
          <a:solidFill>
            <a:schemeClr val="accent1">
              <a:tint val="49000"/>
            </a:schemeClr>
          </a:solidFill>
          <a:ln w="19050">
            <a:solidFill>
              <a:schemeClr val="lt1"/>
            </a:solidFill>
          </a:ln>
          <a:effectLst/>
        </c:spPr>
      </c:pivotFmt>
      <c:pivotFmt>
        <c:idx val="47"/>
        <c:spPr>
          <a:solidFill>
            <a:schemeClr val="accent1">
              <a:tint val="43000"/>
            </a:schemeClr>
          </a:solidFill>
          <a:ln w="19050">
            <a:solidFill>
              <a:schemeClr val="lt1"/>
            </a:solidFill>
          </a:ln>
          <a:effectLst/>
        </c:spPr>
      </c:pivotFmt>
      <c:pivotFmt>
        <c:idx val="48"/>
        <c:spPr>
          <a:solidFill>
            <a:schemeClr val="accent1">
              <a:tint val="37000"/>
            </a:schemeClr>
          </a:solidFill>
          <a:ln w="19050">
            <a:solidFill>
              <a:schemeClr val="lt1"/>
            </a:solidFill>
          </a:ln>
          <a:effectLst/>
        </c:spPr>
      </c:pivotFmt>
      <c:pivotFmt>
        <c:idx val="49"/>
        <c:spPr>
          <a:solidFill>
            <a:schemeClr val="accent1">
              <a:shade val="90000"/>
            </a:schemeClr>
          </a:solidFill>
          <a:ln w="19050">
            <a:solidFill>
              <a:schemeClr val="lt1"/>
            </a:solidFill>
          </a:ln>
          <a:effectLst/>
        </c:spPr>
      </c:pivotFmt>
      <c:pivotFmt>
        <c:idx val="50"/>
        <c:spPr>
          <a:solidFill>
            <a:schemeClr val="accent1">
              <a:shade val="96000"/>
            </a:schemeClr>
          </a:solidFill>
          <a:ln w="19050">
            <a:solidFill>
              <a:schemeClr val="lt1"/>
            </a:solidFill>
          </a:ln>
          <a:effectLst/>
        </c:spPr>
      </c:pivotFmt>
      <c:pivotFmt>
        <c:idx val="51"/>
        <c:spPr>
          <a:solidFill>
            <a:schemeClr val="accent1">
              <a:tint val="97000"/>
            </a:schemeClr>
          </a:solidFill>
          <a:ln w="19050">
            <a:solidFill>
              <a:schemeClr val="lt1"/>
            </a:solidFill>
          </a:ln>
          <a:effectLst/>
        </c:spPr>
      </c:pivotFmt>
      <c:pivotFmt>
        <c:idx val="52"/>
        <c:spPr>
          <a:solidFill>
            <a:schemeClr val="accent1">
              <a:tint val="91000"/>
            </a:schemeClr>
          </a:solidFill>
          <a:ln w="19050">
            <a:solidFill>
              <a:schemeClr val="lt1"/>
            </a:solidFill>
          </a:ln>
          <a:effectLst/>
        </c:spPr>
      </c:pivotFmt>
      <c:pivotFmt>
        <c:idx val="53"/>
        <c:spPr>
          <a:solidFill>
            <a:schemeClr val="accent1">
              <a:tint val="85000"/>
            </a:schemeClr>
          </a:solidFill>
          <a:ln w="19050">
            <a:solidFill>
              <a:schemeClr val="lt1"/>
            </a:solidFill>
          </a:ln>
          <a:effectLst/>
        </c:spPr>
      </c:pivotFmt>
      <c:pivotFmt>
        <c:idx val="54"/>
        <c:spPr>
          <a:solidFill>
            <a:schemeClr val="accent1">
              <a:tint val="79000"/>
            </a:schemeClr>
          </a:solidFill>
          <a:ln w="19050">
            <a:solidFill>
              <a:schemeClr val="lt1"/>
            </a:solidFill>
          </a:ln>
          <a:effectLst/>
        </c:spPr>
      </c:pivotFmt>
      <c:pivotFmt>
        <c:idx val="55"/>
        <c:spPr>
          <a:solidFill>
            <a:schemeClr val="accent1">
              <a:tint val="73000"/>
            </a:schemeClr>
          </a:solidFill>
          <a:ln w="19050">
            <a:solidFill>
              <a:schemeClr val="lt1"/>
            </a:solidFill>
          </a:ln>
          <a:effectLst/>
        </c:spPr>
      </c:pivotFmt>
      <c:pivotFmt>
        <c:idx val="56"/>
        <c:spPr>
          <a:solidFill>
            <a:schemeClr val="accent1">
              <a:tint val="67000"/>
            </a:schemeClr>
          </a:solidFill>
          <a:ln w="19050">
            <a:solidFill>
              <a:schemeClr val="lt1"/>
            </a:solidFill>
          </a:ln>
          <a:effectLst/>
        </c:spPr>
      </c:pivotFmt>
      <c:pivotFmt>
        <c:idx val="57"/>
        <c:spPr>
          <a:solidFill>
            <a:schemeClr val="accent1">
              <a:tint val="61000"/>
            </a:schemeClr>
          </a:solidFill>
          <a:ln w="19050">
            <a:solidFill>
              <a:schemeClr val="lt1"/>
            </a:solidFill>
          </a:ln>
          <a:effectLst/>
        </c:spPr>
      </c:pivotFmt>
      <c:pivotFmt>
        <c:idx val="58"/>
        <c:spPr>
          <a:solidFill>
            <a:schemeClr val="accent1">
              <a:tint val="55000"/>
            </a:schemeClr>
          </a:solidFill>
          <a:ln w="19050">
            <a:solidFill>
              <a:schemeClr val="lt1"/>
            </a:solidFill>
          </a:ln>
          <a:effectLst/>
        </c:spPr>
      </c:pivotFmt>
      <c:pivotFmt>
        <c:idx val="59"/>
        <c:spPr>
          <a:solidFill>
            <a:schemeClr val="accent1">
              <a:tint val="49000"/>
            </a:schemeClr>
          </a:solidFill>
          <a:ln w="19050">
            <a:solidFill>
              <a:schemeClr val="lt1"/>
            </a:solidFill>
          </a:ln>
          <a:effectLst/>
        </c:spPr>
      </c:pivotFmt>
      <c:pivotFmt>
        <c:idx val="60"/>
        <c:spPr>
          <a:solidFill>
            <a:schemeClr val="accent1">
              <a:tint val="43000"/>
            </a:schemeClr>
          </a:solidFill>
          <a:ln w="19050">
            <a:solidFill>
              <a:schemeClr val="lt1"/>
            </a:solidFill>
          </a:ln>
          <a:effectLst/>
        </c:spPr>
      </c:pivotFmt>
      <c:pivotFmt>
        <c:idx val="61"/>
        <c:spPr>
          <a:solidFill>
            <a:schemeClr val="accent1">
              <a:tint val="37000"/>
            </a:schemeClr>
          </a:solidFill>
          <a:ln w="19050">
            <a:solidFill>
              <a:schemeClr val="lt1"/>
            </a:solidFill>
          </a:ln>
          <a:effectLst/>
        </c:spPr>
      </c:pivotFmt>
      <c:pivotFmt>
        <c:idx val="62"/>
        <c:spPr>
          <a:solidFill>
            <a:schemeClr val="accent1">
              <a:shade val="90000"/>
            </a:schemeClr>
          </a:solidFill>
          <a:ln w="19050">
            <a:solidFill>
              <a:schemeClr val="lt1"/>
            </a:solidFill>
          </a:ln>
          <a:effectLst/>
        </c:spPr>
      </c:pivotFmt>
      <c:pivotFmt>
        <c:idx val="63"/>
        <c:spPr>
          <a:solidFill>
            <a:schemeClr val="accent1">
              <a:shade val="96000"/>
            </a:schemeClr>
          </a:solidFill>
          <a:ln w="19050">
            <a:solidFill>
              <a:schemeClr val="lt1"/>
            </a:solidFill>
          </a:ln>
          <a:effectLst/>
        </c:spPr>
      </c:pivotFmt>
      <c:pivotFmt>
        <c:idx val="64"/>
        <c:spPr>
          <a:solidFill>
            <a:schemeClr val="accent1">
              <a:tint val="97000"/>
            </a:schemeClr>
          </a:solidFill>
          <a:ln w="19050">
            <a:solidFill>
              <a:schemeClr val="lt1"/>
            </a:solidFill>
          </a:ln>
          <a:effectLst/>
        </c:spPr>
      </c:pivotFmt>
      <c:pivotFmt>
        <c:idx val="65"/>
        <c:spPr>
          <a:solidFill>
            <a:schemeClr val="accent1">
              <a:tint val="91000"/>
            </a:schemeClr>
          </a:solidFill>
          <a:ln w="19050">
            <a:solidFill>
              <a:schemeClr val="lt1"/>
            </a:solidFill>
          </a:ln>
          <a:effectLst/>
        </c:spPr>
      </c:pivotFmt>
      <c:pivotFmt>
        <c:idx val="66"/>
        <c:spPr>
          <a:solidFill>
            <a:schemeClr val="accent1">
              <a:tint val="85000"/>
            </a:schemeClr>
          </a:solidFill>
          <a:ln w="19050">
            <a:solidFill>
              <a:schemeClr val="lt1"/>
            </a:solidFill>
          </a:ln>
          <a:effectLst/>
        </c:spPr>
      </c:pivotFmt>
      <c:pivotFmt>
        <c:idx val="67"/>
        <c:spPr>
          <a:solidFill>
            <a:schemeClr val="accent1">
              <a:tint val="79000"/>
            </a:schemeClr>
          </a:solidFill>
          <a:ln w="19050">
            <a:solidFill>
              <a:schemeClr val="lt1"/>
            </a:solidFill>
          </a:ln>
          <a:effectLst/>
        </c:spPr>
      </c:pivotFmt>
      <c:pivotFmt>
        <c:idx val="68"/>
        <c:spPr>
          <a:solidFill>
            <a:schemeClr val="accent1">
              <a:tint val="73000"/>
            </a:schemeClr>
          </a:solidFill>
          <a:ln w="19050">
            <a:solidFill>
              <a:schemeClr val="lt1"/>
            </a:solidFill>
          </a:ln>
          <a:effectLst/>
        </c:spPr>
      </c:pivotFmt>
      <c:pivotFmt>
        <c:idx val="69"/>
        <c:spPr>
          <a:solidFill>
            <a:schemeClr val="accent1">
              <a:tint val="67000"/>
            </a:schemeClr>
          </a:solidFill>
          <a:ln w="19050">
            <a:solidFill>
              <a:schemeClr val="lt1"/>
            </a:solidFill>
          </a:ln>
          <a:effectLst/>
        </c:spPr>
      </c:pivotFmt>
      <c:pivotFmt>
        <c:idx val="70"/>
        <c:spPr>
          <a:solidFill>
            <a:schemeClr val="accent1">
              <a:tint val="61000"/>
            </a:schemeClr>
          </a:solidFill>
          <a:ln w="19050">
            <a:solidFill>
              <a:schemeClr val="lt1"/>
            </a:solidFill>
          </a:ln>
          <a:effectLst/>
        </c:spPr>
      </c:pivotFmt>
      <c:pivotFmt>
        <c:idx val="71"/>
        <c:spPr>
          <a:solidFill>
            <a:schemeClr val="accent1">
              <a:tint val="55000"/>
            </a:schemeClr>
          </a:solidFill>
          <a:ln w="19050">
            <a:solidFill>
              <a:schemeClr val="lt1"/>
            </a:solidFill>
          </a:ln>
          <a:effectLst/>
        </c:spPr>
      </c:pivotFmt>
      <c:pivotFmt>
        <c:idx val="72"/>
        <c:spPr>
          <a:solidFill>
            <a:schemeClr val="accent1">
              <a:tint val="49000"/>
            </a:schemeClr>
          </a:solidFill>
          <a:ln w="19050">
            <a:solidFill>
              <a:schemeClr val="lt1"/>
            </a:solidFill>
          </a:ln>
          <a:effectLst/>
        </c:spPr>
      </c:pivotFmt>
      <c:pivotFmt>
        <c:idx val="73"/>
        <c:spPr>
          <a:solidFill>
            <a:schemeClr val="accent1">
              <a:tint val="43000"/>
            </a:schemeClr>
          </a:solidFill>
          <a:ln w="19050">
            <a:solidFill>
              <a:schemeClr val="lt1"/>
            </a:solidFill>
          </a:ln>
          <a:effectLst/>
        </c:spPr>
      </c:pivotFmt>
      <c:pivotFmt>
        <c:idx val="74"/>
        <c:spPr>
          <a:solidFill>
            <a:schemeClr val="accent1">
              <a:tint val="37000"/>
            </a:schemeClr>
          </a:solidFill>
          <a:ln w="19050">
            <a:solidFill>
              <a:schemeClr val="lt1"/>
            </a:solidFill>
          </a:ln>
          <a:effectLst/>
        </c:spPr>
      </c:pivotFmt>
      <c:pivotFmt>
        <c:idx val="75"/>
        <c:spPr>
          <a:solidFill>
            <a:schemeClr val="accent1">
              <a:tint val="65000"/>
            </a:schemeClr>
          </a:solidFill>
          <a:ln w="19050">
            <a:solidFill>
              <a:schemeClr val="lt1"/>
            </a:solidFill>
          </a:ln>
          <a:effectLst/>
        </c:spPr>
      </c:pivotFmt>
      <c:pivotFmt>
        <c:idx val="76"/>
        <c:spPr>
          <a:solidFill>
            <a:schemeClr val="accent1">
              <a:tint val="65000"/>
            </a:schemeClr>
          </a:solidFill>
          <a:ln w="19050">
            <a:solidFill>
              <a:schemeClr val="lt1"/>
            </a:solidFill>
          </a:ln>
          <a:effectLst/>
        </c:spPr>
      </c:pivotFmt>
    </c:pivotFmts>
    <c:plotArea>
      <c:layout/>
      <c:pieChart>
        <c:varyColors val="1"/>
        <c:ser>
          <c:idx val="0"/>
          <c:order val="0"/>
          <c:tx>
            <c:strRef>
              <c:f>'Dashboard Charts'!$H$70</c:f>
              <c:strCache>
                <c:ptCount val="1"/>
                <c:pt idx="0">
                  <c:v>Total</c:v>
                </c:pt>
              </c:strCache>
            </c:strRef>
          </c:tx>
          <c:dPt>
            <c:idx val="0"/>
            <c:bubble3D val="0"/>
            <c:spPr>
              <a:solidFill>
                <a:schemeClr val="accent1">
                  <a:shade val="44000"/>
                </a:schemeClr>
              </a:solidFill>
              <a:ln w="19050">
                <a:solidFill>
                  <a:schemeClr val="lt1"/>
                </a:solidFill>
              </a:ln>
              <a:effectLst/>
            </c:spPr>
            <c:extLst>
              <c:ext xmlns:c16="http://schemas.microsoft.com/office/drawing/2014/chart" uri="{C3380CC4-5D6E-409C-BE32-E72D297353CC}">
                <c16:uniqueId val="{00000001-81AB-42CE-8C24-161EF9635A01}"/>
              </c:ext>
            </c:extLst>
          </c:dPt>
          <c:dPt>
            <c:idx val="1"/>
            <c:bubble3D val="0"/>
            <c:spPr>
              <a:solidFill>
                <a:schemeClr val="accent1">
                  <a:shade val="58000"/>
                </a:schemeClr>
              </a:solidFill>
              <a:ln w="19050">
                <a:solidFill>
                  <a:schemeClr val="lt1"/>
                </a:solidFill>
              </a:ln>
              <a:effectLst/>
            </c:spPr>
            <c:extLst>
              <c:ext xmlns:c16="http://schemas.microsoft.com/office/drawing/2014/chart" uri="{C3380CC4-5D6E-409C-BE32-E72D297353CC}">
                <c16:uniqueId val="{00000003-81AB-42CE-8C24-161EF9635A01}"/>
              </c:ext>
            </c:extLst>
          </c:dPt>
          <c:dPt>
            <c:idx val="2"/>
            <c:bubble3D val="0"/>
            <c:spPr>
              <a:solidFill>
                <a:schemeClr val="accent1">
                  <a:shade val="72000"/>
                </a:schemeClr>
              </a:solidFill>
              <a:ln w="19050">
                <a:solidFill>
                  <a:schemeClr val="lt1"/>
                </a:solidFill>
              </a:ln>
              <a:effectLst/>
            </c:spPr>
            <c:extLst>
              <c:ext xmlns:c16="http://schemas.microsoft.com/office/drawing/2014/chart" uri="{C3380CC4-5D6E-409C-BE32-E72D297353CC}">
                <c16:uniqueId val="{00000005-81AB-42CE-8C24-161EF9635A01}"/>
              </c:ext>
            </c:extLst>
          </c:dPt>
          <c:dPt>
            <c:idx val="3"/>
            <c:bubble3D val="0"/>
            <c:spPr>
              <a:solidFill>
                <a:schemeClr val="accent1">
                  <a:shade val="86000"/>
                </a:schemeClr>
              </a:solidFill>
              <a:ln w="19050">
                <a:solidFill>
                  <a:schemeClr val="lt1"/>
                </a:solidFill>
              </a:ln>
              <a:effectLst/>
            </c:spPr>
            <c:extLst>
              <c:ext xmlns:c16="http://schemas.microsoft.com/office/drawing/2014/chart" uri="{C3380CC4-5D6E-409C-BE32-E72D297353CC}">
                <c16:uniqueId val="{00000007-81AB-42CE-8C24-161EF9635A01}"/>
              </c:ext>
            </c:extLst>
          </c:dPt>
          <c:dPt>
            <c:idx val="4"/>
            <c:bubble3D val="0"/>
            <c:spPr>
              <a:solidFill>
                <a:schemeClr val="accent1">
                  <a:shade val="60000"/>
                </a:schemeClr>
              </a:solidFill>
              <a:ln w="19050">
                <a:solidFill>
                  <a:schemeClr val="lt1"/>
                </a:solidFill>
              </a:ln>
              <a:effectLst/>
            </c:spPr>
            <c:extLst>
              <c:ext xmlns:c16="http://schemas.microsoft.com/office/drawing/2014/chart" uri="{C3380CC4-5D6E-409C-BE32-E72D297353CC}">
                <c16:uniqueId val="{00000009-81AB-42CE-8C24-161EF9635A01}"/>
              </c:ext>
            </c:extLst>
          </c:dPt>
          <c:dPt>
            <c:idx val="5"/>
            <c:bubble3D val="0"/>
            <c:spPr>
              <a:solidFill>
                <a:schemeClr val="accent1">
                  <a:tint val="86000"/>
                </a:schemeClr>
              </a:solidFill>
              <a:ln w="19050">
                <a:solidFill>
                  <a:schemeClr val="lt1"/>
                </a:solidFill>
              </a:ln>
              <a:effectLst/>
            </c:spPr>
            <c:extLst>
              <c:ext xmlns:c16="http://schemas.microsoft.com/office/drawing/2014/chart" uri="{C3380CC4-5D6E-409C-BE32-E72D297353CC}">
                <c16:uniqueId val="{0000000B-81AB-42CE-8C24-161EF9635A01}"/>
              </c:ext>
            </c:extLst>
          </c:dPt>
          <c:dPt>
            <c:idx val="6"/>
            <c:bubble3D val="0"/>
            <c:spPr>
              <a:solidFill>
                <a:schemeClr val="accent1">
                  <a:tint val="72000"/>
                </a:schemeClr>
              </a:solidFill>
              <a:ln w="19050">
                <a:solidFill>
                  <a:schemeClr val="lt1"/>
                </a:solidFill>
              </a:ln>
              <a:effectLst/>
            </c:spPr>
            <c:extLst>
              <c:ext xmlns:c16="http://schemas.microsoft.com/office/drawing/2014/chart" uri="{C3380CC4-5D6E-409C-BE32-E72D297353CC}">
                <c16:uniqueId val="{0000000D-81AB-42CE-8C24-161EF9635A01}"/>
              </c:ext>
            </c:extLst>
          </c:dPt>
          <c:dPt>
            <c:idx val="7"/>
            <c:bubble3D val="0"/>
            <c:spPr>
              <a:solidFill>
                <a:schemeClr val="accent1">
                  <a:tint val="58000"/>
                </a:schemeClr>
              </a:solidFill>
              <a:ln w="19050">
                <a:solidFill>
                  <a:schemeClr val="lt1"/>
                </a:solidFill>
              </a:ln>
              <a:effectLst/>
            </c:spPr>
            <c:extLst>
              <c:ext xmlns:c16="http://schemas.microsoft.com/office/drawing/2014/chart" uri="{C3380CC4-5D6E-409C-BE32-E72D297353CC}">
                <c16:uniqueId val="{0000000F-81AB-42CE-8C24-161EF9635A01}"/>
              </c:ext>
            </c:extLst>
          </c:dPt>
          <c:dPt>
            <c:idx val="8"/>
            <c:bubble3D val="0"/>
            <c:spPr>
              <a:solidFill>
                <a:schemeClr val="accent1">
                  <a:tint val="44000"/>
                </a:schemeClr>
              </a:solidFill>
              <a:ln w="19050">
                <a:solidFill>
                  <a:schemeClr val="lt1"/>
                </a:solidFill>
              </a:ln>
              <a:effectLst/>
            </c:spPr>
            <c:extLst>
              <c:ext xmlns:c16="http://schemas.microsoft.com/office/drawing/2014/chart" uri="{C3380CC4-5D6E-409C-BE32-E72D297353CC}">
                <c16:uniqueId val="{00000011-81AB-42CE-8C24-161EF9635A01}"/>
              </c:ext>
            </c:extLst>
          </c:dPt>
          <c:dPt>
            <c:idx val="9"/>
            <c:bubble3D val="0"/>
            <c:spPr>
              <a:solidFill>
                <a:schemeClr val="accent1">
                  <a:shade val="90000"/>
                </a:schemeClr>
              </a:solidFill>
              <a:ln w="19050">
                <a:solidFill>
                  <a:schemeClr val="lt1"/>
                </a:solidFill>
              </a:ln>
              <a:effectLst/>
            </c:spPr>
            <c:extLst>
              <c:ext xmlns:c16="http://schemas.microsoft.com/office/drawing/2014/chart" uri="{C3380CC4-5D6E-409C-BE32-E72D297353CC}">
                <c16:uniqueId val="{00000013-73B5-4388-B5BD-246DC5BB46AB}"/>
              </c:ext>
            </c:extLst>
          </c:dPt>
          <c:dPt>
            <c:idx val="10"/>
            <c:bubble3D val="0"/>
            <c:spPr>
              <a:solidFill>
                <a:schemeClr val="accent1">
                  <a:shade val="96000"/>
                </a:schemeClr>
              </a:solidFill>
              <a:ln w="19050">
                <a:solidFill>
                  <a:schemeClr val="lt1"/>
                </a:solidFill>
              </a:ln>
              <a:effectLst/>
            </c:spPr>
            <c:extLst>
              <c:ext xmlns:c16="http://schemas.microsoft.com/office/drawing/2014/chart" uri="{C3380CC4-5D6E-409C-BE32-E72D297353CC}">
                <c16:uniqueId val="{00000015-73B5-4388-B5BD-246DC5BB46AB}"/>
              </c:ext>
            </c:extLst>
          </c:dPt>
          <c:dPt>
            <c:idx val="11"/>
            <c:bubble3D val="0"/>
            <c:spPr>
              <a:solidFill>
                <a:schemeClr val="accent1">
                  <a:tint val="97000"/>
                </a:schemeClr>
              </a:solidFill>
              <a:ln w="19050">
                <a:solidFill>
                  <a:schemeClr val="lt1"/>
                </a:solidFill>
              </a:ln>
              <a:effectLst/>
            </c:spPr>
            <c:extLst>
              <c:ext xmlns:c16="http://schemas.microsoft.com/office/drawing/2014/chart" uri="{C3380CC4-5D6E-409C-BE32-E72D297353CC}">
                <c16:uniqueId val="{00000017-73B5-4388-B5BD-246DC5BB46AB}"/>
              </c:ext>
            </c:extLst>
          </c:dPt>
          <c:dPt>
            <c:idx val="12"/>
            <c:bubble3D val="0"/>
            <c:spPr>
              <a:solidFill>
                <a:schemeClr val="accent1">
                  <a:tint val="91000"/>
                </a:schemeClr>
              </a:solidFill>
              <a:ln w="19050">
                <a:solidFill>
                  <a:schemeClr val="lt1"/>
                </a:solidFill>
              </a:ln>
              <a:effectLst/>
            </c:spPr>
            <c:extLst>
              <c:ext xmlns:c16="http://schemas.microsoft.com/office/drawing/2014/chart" uri="{C3380CC4-5D6E-409C-BE32-E72D297353CC}">
                <c16:uniqueId val="{00000019-73B5-4388-B5BD-246DC5BB46AB}"/>
              </c:ext>
            </c:extLst>
          </c:dPt>
          <c:dPt>
            <c:idx val="13"/>
            <c:bubble3D val="0"/>
            <c:spPr>
              <a:solidFill>
                <a:schemeClr val="accent1">
                  <a:tint val="85000"/>
                </a:schemeClr>
              </a:solidFill>
              <a:ln w="19050">
                <a:solidFill>
                  <a:schemeClr val="lt1"/>
                </a:solidFill>
              </a:ln>
              <a:effectLst/>
            </c:spPr>
            <c:extLst>
              <c:ext xmlns:c16="http://schemas.microsoft.com/office/drawing/2014/chart" uri="{C3380CC4-5D6E-409C-BE32-E72D297353CC}">
                <c16:uniqueId val="{0000001B-73B5-4388-B5BD-246DC5BB46AB}"/>
              </c:ext>
            </c:extLst>
          </c:dPt>
          <c:dPt>
            <c:idx val="14"/>
            <c:bubble3D val="0"/>
            <c:spPr>
              <a:solidFill>
                <a:schemeClr val="accent1">
                  <a:tint val="79000"/>
                </a:schemeClr>
              </a:solidFill>
              <a:ln w="19050">
                <a:solidFill>
                  <a:schemeClr val="lt1"/>
                </a:solidFill>
              </a:ln>
              <a:effectLst/>
            </c:spPr>
            <c:extLst>
              <c:ext xmlns:c16="http://schemas.microsoft.com/office/drawing/2014/chart" uri="{C3380CC4-5D6E-409C-BE32-E72D297353CC}">
                <c16:uniqueId val="{0000001D-73B5-4388-B5BD-246DC5BB46AB}"/>
              </c:ext>
            </c:extLst>
          </c:dPt>
          <c:dPt>
            <c:idx val="15"/>
            <c:bubble3D val="0"/>
            <c:spPr>
              <a:solidFill>
                <a:schemeClr val="accent1">
                  <a:tint val="73000"/>
                </a:schemeClr>
              </a:solidFill>
              <a:ln w="19050">
                <a:solidFill>
                  <a:schemeClr val="lt1"/>
                </a:solidFill>
              </a:ln>
              <a:effectLst/>
            </c:spPr>
            <c:extLst>
              <c:ext xmlns:c16="http://schemas.microsoft.com/office/drawing/2014/chart" uri="{C3380CC4-5D6E-409C-BE32-E72D297353CC}">
                <c16:uniqueId val="{0000001F-73B5-4388-B5BD-246DC5BB46AB}"/>
              </c:ext>
            </c:extLst>
          </c:dPt>
          <c:dPt>
            <c:idx val="16"/>
            <c:bubble3D val="0"/>
            <c:spPr>
              <a:solidFill>
                <a:schemeClr val="accent1">
                  <a:tint val="67000"/>
                </a:schemeClr>
              </a:solidFill>
              <a:ln w="19050">
                <a:solidFill>
                  <a:schemeClr val="lt1"/>
                </a:solidFill>
              </a:ln>
              <a:effectLst/>
            </c:spPr>
            <c:extLst>
              <c:ext xmlns:c16="http://schemas.microsoft.com/office/drawing/2014/chart" uri="{C3380CC4-5D6E-409C-BE32-E72D297353CC}">
                <c16:uniqueId val="{00000021-73B5-4388-B5BD-246DC5BB46AB}"/>
              </c:ext>
            </c:extLst>
          </c:dPt>
          <c:dPt>
            <c:idx val="17"/>
            <c:bubble3D val="0"/>
            <c:spPr>
              <a:solidFill>
                <a:schemeClr val="accent1">
                  <a:tint val="61000"/>
                </a:schemeClr>
              </a:solidFill>
              <a:ln w="19050">
                <a:solidFill>
                  <a:schemeClr val="lt1"/>
                </a:solidFill>
              </a:ln>
              <a:effectLst/>
            </c:spPr>
            <c:extLst>
              <c:ext xmlns:c16="http://schemas.microsoft.com/office/drawing/2014/chart" uri="{C3380CC4-5D6E-409C-BE32-E72D297353CC}">
                <c16:uniqueId val="{00000023-73B5-4388-B5BD-246DC5BB46AB}"/>
              </c:ext>
            </c:extLst>
          </c:dPt>
          <c:dPt>
            <c:idx val="18"/>
            <c:bubble3D val="0"/>
            <c:spPr>
              <a:solidFill>
                <a:schemeClr val="accent1">
                  <a:tint val="55000"/>
                </a:schemeClr>
              </a:solidFill>
              <a:ln w="19050">
                <a:solidFill>
                  <a:schemeClr val="lt1"/>
                </a:solidFill>
              </a:ln>
              <a:effectLst/>
            </c:spPr>
            <c:extLst>
              <c:ext xmlns:c16="http://schemas.microsoft.com/office/drawing/2014/chart" uri="{C3380CC4-5D6E-409C-BE32-E72D297353CC}">
                <c16:uniqueId val="{00000025-73B5-4388-B5BD-246DC5BB46AB}"/>
              </c:ext>
            </c:extLst>
          </c:dPt>
          <c:dPt>
            <c:idx val="19"/>
            <c:bubble3D val="0"/>
            <c:spPr>
              <a:solidFill>
                <a:schemeClr val="accent1">
                  <a:tint val="49000"/>
                </a:schemeClr>
              </a:solidFill>
              <a:ln w="19050">
                <a:solidFill>
                  <a:schemeClr val="lt1"/>
                </a:solidFill>
              </a:ln>
              <a:effectLst/>
            </c:spPr>
            <c:extLst>
              <c:ext xmlns:c16="http://schemas.microsoft.com/office/drawing/2014/chart" uri="{C3380CC4-5D6E-409C-BE32-E72D297353CC}">
                <c16:uniqueId val="{00000027-73B5-4388-B5BD-246DC5BB46AB}"/>
              </c:ext>
            </c:extLst>
          </c:dPt>
          <c:dPt>
            <c:idx val="20"/>
            <c:bubble3D val="0"/>
            <c:spPr>
              <a:solidFill>
                <a:schemeClr val="accent1">
                  <a:tint val="43000"/>
                </a:schemeClr>
              </a:solidFill>
              <a:ln w="19050">
                <a:solidFill>
                  <a:schemeClr val="lt1"/>
                </a:solidFill>
              </a:ln>
              <a:effectLst/>
            </c:spPr>
            <c:extLst>
              <c:ext xmlns:c16="http://schemas.microsoft.com/office/drawing/2014/chart" uri="{C3380CC4-5D6E-409C-BE32-E72D297353CC}">
                <c16:uniqueId val="{00000029-73B5-4388-B5BD-246DC5BB46AB}"/>
              </c:ext>
            </c:extLst>
          </c:dPt>
          <c:dPt>
            <c:idx val="21"/>
            <c:bubble3D val="0"/>
            <c:spPr>
              <a:solidFill>
                <a:schemeClr val="accent1">
                  <a:tint val="37000"/>
                </a:schemeClr>
              </a:solidFill>
              <a:ln w="19050">
                <a:solidFill>
                  <a:schemeClr val="lt1"/>
                </a:solidFill>
              </a:ln>
              <a:effectLst/>
            </c:spPr>
            <c:extLst>
              <c:ext xmlns:c16="http://schemas.microsoft.com/office/drawing/2014/chart" uri="{C3380CC4-5D6E-409C-BE32-E72D297353CC}">
                <c16:uniqueId val="{0000002B-73B5-4388-B5BD-246DC5BB46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Charts'!$G$71:$G$93</c:f>
              <c:strCache>
                <c:ptCount val="22"/>
                <c:pt idx="0">
                  <c:v>ABS/E-Plus</c:v>
                </c:pt>
                <c:pt idx="1">
                  <c:v>Apple</c:v>
                </c:pt>
                <c:pt idx="2">
                  <c:v>Baker Hostetler</c:v>
                </c:pt>
                <c:pt idx="3">
                  <c:v>Bank of America</c:v>
                </c:pt>
                <c:pt idx="4">
                  <c:v>BreachRX</c:v>
                </c:pt>
                <c:pt idx="5">
                  <c:v>CDW Direct</c:v>
                </c:pt>
                <c:pt idx="6">
                  <c:v>Concur</c:v>
                </c:pt>
                <c:pt idx="7">
                  <c:v>Coveware</c:v>
                </c:pt>
                <c:pt idx="8">
                  <c:v>Crowdstrike</c:v>
                </c:pt>
                <c:pt idx="9">
                  <c:v>Dayforce</c:v>
                </c:pt>
                <c:pt idx="10">
                  <c:v>Edelman</c:v>
                </c:pt>
                <c:pt idx="11">
                  <c:v>Ernst &amp; Young Extra Audit Fees</c:v>
                </c:pt>
                <c:pt idx="12">
                  <c:v>FedEx</c:v>
                </c:pt>
                <c:pt idx="13">
                  <c:v>FireEye</c:v>
                </c:pt>
                <c:pt idx="14">
                  <c:v>Johnson and Johnson</c:v>
                </c:pt>
                <c:pt idx="15">
                  <c:v>Mandiant</c:v>
                </c:pt>
                <c:pt idx="16">
                  <c:v>Marsh Consulting</c:v>
                </c:pt>
                <c:pt idx="17">
                  <c:v>OneSimplePlan</c:v>
                </c:pt>
                <c:pt idx="18">
                  <c:v>PWC</c:v>
                </c:pt>
                <c:pt idx="19">
                  <c:v>Sentinel</c:v>
                </c:pt>
                <c:pt idx="20">
                  <c:v>Slait Consulting</c:v>
                </c:pt>
                <c:pt idx="21">
                  <c:v>Tempus Technologies</c:v>
                </c:pt>
              </c:strCache>
            </c:strRef>
          </c:cat>
          <c:val>
            <c:numRef>
              <c:f>'Dashboard Charts'!$H$71:$H$93</c:f>
              <c:numCache>
                <c:formatCode>_(* #,##0_);_(* \(#,##0\);_(* "-"??_);_(@_)</c:formatCode>
                <c:ptCount val="22"/>
                <c:pt idx="0">
                  <c:v>12775.000000026597</c:v>
                </c:pt>
                <c:pt idx="1">
                  <c:v>1250000.0000000354</c:v>
                </c:pt>
                <c:pt idx="2">
                  <c:v>20000.00000005851</c:v>
                </c:pt>
                <c:pt idx="3">
                  <c:v>216196.00000008979</c:v>
                </c:pt>
                <c:pt idx="4">
                  <c:v>1200000.0000000938</c:v>
                </c:pt>
                <c:pt idx="5">
                  <c:v>7800.000000015465</c:v>
                </c:pt>
                <c:pt idx="6">
                  <c:v>29333.000000026423</c:v>
                </c:pt>
                <c:pt idx="7">
                  <c:v>118479.00000008465</c:v>
                </c:pt>
                <c:pt idx="8">
                  <c:v>19648.00000006858</c:v>
                </c:pt>
                <c:pt idx="9">
                  <c:v>245944.00000000375</c:v>
                </c:pt>
                <c:pt idx="10">
                  <c:v>150000.00000000861</c:v>
                </c:pt>
                <c:pt idx="11">
                  <c:v>709486.00000000582</c:v>
                </c:pt>
                <c:pt idx="12">
                  <c:v>2236371.0000000652</c:v>
                </c:pt>
                <c:pt idx="13">
                  <c:v>574475.00000004016</c:v>
                </c:pt>
                <c:pt idx="14">
                  <c:v>721172.00000004342</c:v>
                </c:pt>
                <c:pt idx="15">
                  <c:v>10647.000000024998</c:v>
                </c:pt>
                <c:pt idx="16">
                  <c:v>27066.000000064614</c:v>
                </c:pt>
                <c:pt idx="17">
                  <c:v>812328.00000006857</c:v>
                </c:pt>
                <c:pt idx="18">
                  <c:v>80000.000000018466</c:v>
                </c:pt>
                <c:pt idx="19">
                  <c:v>56709.000000076325</c:v>
                </c:pt>
                <c:pt idx="20">
                  <c:v>23503.000000033131</c:v>
                </c:pt>
                <c:pt idx="21">
                  <c:v>25930.00000005835</c:v>
                </c:pt>
              </c:numCache>
            </c:numRef>
          </c:val>
          <c:extLst>
            <c:ext xmlns:c16="http://schemas.microsoft.com/office/drawing/2014/chart" uri="{C3380CC4-5D6E-409C-BE32-E72D297353CC}">
              <c16:uniqueId val="{00000000-C20A-41B2-A7CD-A1EA67A60EE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4965700</xdr:colOff>
      <xdr:row>24</xdr:row>
      <xdr:rowOff>0</xdr:rowOff>
    </xdr:from>
    <xdr:to>
      <xdr:col>2</xdr:col>
      <xdr:colOff>637726</xdr:colOff>
      <xdr:row>29</xdr:row>
      <xdr:rowOff>101476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7150" y="5289550"/>
          <a:ext cx="3590476" cy="9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7937</xdr:colOff>
      <xdr:row>4</xdr:row>
      <xdr:rowOff>150813</xdr:rowOff>
    </xdr:from>
    <xdr:to>
      <xdr:col>8</xdr:col>
      <xdr:colOff>636587</xdr:colOff>
      <xdr:row>31</xdr:row>
      <xdr:rowOff>112713</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18144</xdr:colOff>
      <xdr:row>4</xdr:row>
      <xdr:rowOff>129593</xdr:rowOff>
    </xdr:from>
    <xdr:to>
      <xdr:col>10</xdr:col>
      <xdr:colOff>498928</xdr:colOff>
      <xdr:row>31</xdr:row>
      <xdr:rowOff>45357</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808182</xdr:colOff>
      <xdr:row>0</xdr:row>
      <xdr:rowOff>103910</xdr:rowOff>
    </xdr:from>
    <xdr:to>
      <xdr:col>4</xdr:col>
      <xdr:colOff>138546</xdr:colOff>
      <xdr:row>0</xdr:row>
      <xdr:rowOff>554182</xdr:rowOff>
    </xdr:to>
    <xdr:sp macro="[0]!Refresh_All_Chart_Data" textlink="">
      <xdr:nvSpPr>
        <xdr:cNvPr id="3" name="Rounded Rectangle 2">
          <a:extLst>
            <a:ext uri="{FF2B5EF4-FFF2-40B4-BE49-F238E27FC236}">
              <a16:creationId xmlns:a16="http://schemas.microsoft.com/office/drawing/2014/main" id="{00000000-0008-0000-0400-000003000000}"/>
            </a:ext>
          </a:extLst>
        </xdr:cNvPr>
        <xdr:cNvSpPr/>
      </xdr:nvSpPr>
      <xdr:spPr>
        <a:xfrm>
          <a:off x="2563091" y="103910"/>
          <a:ext cx="1489364" cy="4502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Refresh</a:t>
          </a:r>
          <a:endParaRPr lang="en-US" sz="1800" baseline="0"/>
        </a:p>
      </xdr:txBody>
    </xdr:sp>
    <xdr:clientData/>
  </xdr:twoCellAnchor>
  <xdr:twoCellAnchor>
    <xdr:from>
      <xdr:col>10</xdr:col>
      <xdr:colOff>531091</xdr:colOff>
      <xdr:row>4</xdr:row>
      <xdr:rowOff>92365</xdr:rowOff>
    </xdr:from>
    <xdr:to>
      <xdr:col>24</xdr:col>
      <xdr:colOff>161637</xdr:colOff>
      <xdr:row>31</xdr:row>
      <xdr:rowOff>80819</xdr:rowOff>
    </xdr:to>
    <xdr:graphicFrame macro="">
      <xdr:nvGraphicFramePr>
        <xdr:cNvPr id="24" name="Chart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601932</xdr:colOff>
      <xdr:row>7</xdr:row>
      <xdr:rowOff>136593</xdr:rowOff>
    </xdr:from>
    <xdr:to>
      <xdr:col>13</xdr:col>
      <xdr:colOff>251005</xdr:colOff>
      <xdr:row>11</xdr:row>
      <xdr:rowOff>92363</xdr:rowOff>
    </xdr:to>
    <mc:AlternateContent xmlns:mc="http://schemas.openxmlformats.org/markup-compatibility/2006" xmlns:a14="http://schemas.microsoft.com/office/drawing/2010/main">
      <mc:Choice Requires="a14">
        <xdr:graphicFrame macro="">
          <xdr:nvGraphicFramePr>
            <xdr:cNvPr id="25" name="Chart 2">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microsoft.com/office/drawing/2010/slicer">
              <sle:slicer xmlns:sle="http://schemas.microsoft.com/office/drawing/2010/slicer" name="Chart 2"/>
            </a:graphicData>
          </a:graphic>
        </xdr:graphicFrame>
      </mc:Choice>
      <mc:Fallback xmlns="">
        <xdr:sp macro="" textlink="">
          <xdr:nvSpPr>
            <xdr:cNvPr id="0" name=""/>
            <xdr:cNvSpPr>
              <a:spLocks noTextEdit="1"/>
            </xdr:cNvSpPr>
          </xdr:nvSpPr>
          <xdr:spPr>
            <a:xfrm>
              <a:off x="9237932" y="1787593"/>
              <a:ext cx="1744573" cy="6542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31</xdr:row>
      <xdr:rowOff>76200</xdr:rowOff>
    </xdr:from>
    <xdr:to>
      <xdr:col>24</xdr:col>
      <xdr:colOff>165100</xdr:colOff>
      <xdr:row>53</xdr:row>
      <xdr:rowOff>143453</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795482</xdr:colOff>
      <xdr:row>0</xdr:row>
      <xdr:rowOff>65810</xdr:rowOff>
    </xdr:from>
    <xdr:to>
      <xdr:col>4</xdr:col>
      <xdr:colOff>125846</xdr:colOff>
      <xdr:row>0</xdr:row>
      <xdr:rowOff>408132</xdr:rowOff>
    </xdr:to>
    <xdr:sp macro="[0]!Refresh_All_Chart_Data" textlink="">
      <xdr:nvSpPr>
        <xdr:cNvPr id="10" name="Rounded Rectangle 9">
          <a:extLst>
            <a:ext uri="{FF2B5EF4-FFF2-40B4-BE49-F238E27FC236}">
              <a16:creationId xmlns:a16="http://schemas.microsoft.com/office/drawing/2014/main" id="{00000000-0008-0000-0400-00000A000000}"/>
            </a:ext>
          </a:extLst>
        </xdr:cNvPr>
        <xdr:cNvSpPr/>
      </xdr:nvSpPr>
      <xdr:spPr>
        <a:xfrm>
          <a:off x="2694132" y="65810"/>
          <a:ext cx="1673514" cy="3423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Refresh</a:t>
          </a:r>
          <a:endParaRPr lang="en-US" sz="1800" baseline="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19050</xdr:colOff>
      <xdr:row>5</xdr:row>
      <xdr:rowOff>35832</xdr:rowOff>
    </xdr:from>
    <xdr:ext cx="13652500" cy="3543980"/>
    <xdr:graphicFrame macro="">
      <xdr:nvGraphicFramePr>
        <xdr:cNvPr id="2" name="Project Timeline" descr="Timeline charting project details">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5</xdr:row>
      <xdr:rowOff>34245</xdr:rowOff>
    </xdr:from>
    <xdr:ext cx="13652500" cy="3543980"/>
    <xdr:graphicFrame macro="">
      <xdr:nvGraphicFramePr>
        <xdr:cNvPr id="2" name="Project Timeline" descr="Timeline charting project details">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37</xdr:row>
      <xdr:rowOff>31750</xdr:rowOff>
    </xdr:from>
    <xdr:to>
      <xdr:col>2</xdr:col>
      <xdr:colOff>1340666</xdr:colOff>
      <xdr:row>50</xdr:row>
      <xdr:rowOff>285</xdr:rowOff>
    </xdr:to>
    <xdr:pic>
      <xdr:nvPicPr>
        <xdr:cNvPr id="3" name="Picture 2">
          <a:extLst>
            <a:ext uri="{FF2B5EF4-FFF2-40B4-BE49-F238E27FC236}">
              <a16:creationId xmlns:a16="http://schemas.microsoft.com/office/drawing/2014/main" id="{BF1F70F7-3A92-9479-EB16-24DAA084EBA3}"/>
            </a:ext>
          </a:extLst>
        </xdr:cNvPr>
        <xdr:cNvPicPr>
          <a:picLocks noChangeAspect="1"/>
        </xdr:cNvPicPr>
      </xdr:nvPicPr>
      <xdr:blipFill>
        <a:blip xmlns:r="http://schemas.openxmlformats.org/officeDocument/2006/relationships" r:embed="rId1"/>
        <a:stretch>
          <a:fillRect/>
        </a:stretch>
      </xdr:blipFill>
      <xdr:spPr>
        <a:xfrm>
          <a:off x="0" y="6502400"/>
          <a:ext cx="5849166" cy="2038635"/>
        </a:xfrm>
        <a:prstGeom prst="rect">
          <a:avLst/>
        </a:prstGeom>
      </xdr:spPr>
    </xdr:pic>
    <xdr:clientData/>
  </xdr:twoCellAnchor>
  <xdr:twoCellAnchor editAs="oneCell">
    <xdr:from>
      <xdr:col>0</xdr:col>
      <xdr:colOff>0</xdr:colOff>
      <xdr:row>51</xdr:row>
      <xdr:rowOff>0</xdr:rowOff>
    </xdr:from>
    <xdr:to>
      <xdr:col>2</xdr:col>
      <xdr:colOff>1235877</xdr:colOff>
      <xdr:row>59</xdr:row>
      <xdr:rowOff>6528</xdr:rowOff>
    </xdr:to>
    <xdr:pic>
      <xdr:nvPicPr>
        <xdr:cNvPr id="4" name="Picture 3">
          <a:extLst>
            <a:ext uri="{FF2B5EF4-FFF2-40B4-BE49-F238E27FC236}">
              <a16:creationId xmlns:a16="http://schemas.microsoft.com/office/drawing/2014/main" id="{9BA47949-6CF2-9C6C-C40A-0A0305BBF22A}"/>
            </a:ext>
          </a:extLst>
        </xdr:cNvPr>
        <xdr:cNvPicPr>
          <a:picLocks noChangeAspect="1"/>
        </xdr:cNvPicPr>
      </xdr:nvPicPr>
      <xdr:blipFill>
        <a:blip xmlns:r="http://schemas.openxmlformats.org/officeDocument/2006/relationships" r:embed="rId2"/>
        <a:stretch>
          <a:fillRect/>
        </a:stretch>
      </xdr:blipFill>
      <xdr:spPr>
        <a:xfrm>
          <a:off x="0" y="8699500"/>
          <a:ext cx="5744377" cy="1276528"/>
        </a:xfrm>
        <a:prstGeom prst="rect">
          <a:avLst/>
        </a:prstGeom>
      </xdr:spPr>
    </xdr:pic>
    <xdr:clientData/>
  </xdr:twoCellAnchor>
  <xdr:twoCellAnchor editAs="oneCell">
    <xdr:from>
      <xdr:col>0</xdr:col>
      <xdr:colOff>0</xdr:colOff>
      <xdr:row>61</xdr:row>
      <xdr:rowOff>0</xdr:rowOff>
    </xdr:from>
    <xdr:to>
      <xdr:col>2</xdr:col>
      <xdr:colOff>1350193</xdr:colOff>
      <xdr:row>75</xdr:row>
      <xdr:rowOff>54293</xdr:rowOff>
    </xdr:to>
    <xdr:pic>
      <xdr:nvPicPr>
        <xdr:cNvPr id="5" name="Picture 4">
          <a:extLst>
            <a:ext uri="{FF2B5EF4-FFF2-40B4-BE49-F238E27FC236}">
              <a16:creationId xmlns:a16="http://schemas.microsoft.com/office/drawing/2014/main" id="{114644D2-4053-6A73-2E0D-8480282F3E93}"/>
            </a:ext>
          </a:extLst>
        </xdr:cNvPr>
        <xdr:cNvPicPr>
          <a:picLocks noChangeAspect="1"/>
        </xdr:cNvPicPr>
      </xdr:nvPicPr>
      <xdr:blipFill>
        <a:blip xmlns:r="http://schemas.openxmlformats.org/officeDocument/2006/relationships" r:embed="rId3"/>
        <a:stretch>
          <a:fillRect/>
        </a:stretch>
      </xdr:blipFill>
      <xdr:spPr>
        <a:xfrm>
          <a:off x="0" y="10287000"/>
          <a:ext cx="5858693" cy="2276793"/>
        </a:xfrm>
        <a:prstGeom prst="rect">
          <a:avLst/>
        </a:prstGeom>
      </xdr:spPr>
    </xdr:pic>
    <xdr:clientData/>
  </xdr:twoCellAnchor>
  <xdr:twoCellAnchor editAs="oneCell">
    <xdr:from>
      <xdr:col>0</xdr:col>
      <xdr:colOff>0</xdr:colOff>
      <xdr:row>77</xdr:row>
      <xdr:rowOff>0</xdr:rowOff>
    </xdr:from>
    <xdr:to>
      <xdr:col>2</xdr:col>
      <xdr:colOff>988192</xdr:colOff>
      <xdr:row>82</xdr:row>
      <xdr:rowOff>25514</xdr:rowOff>
    </xdr:to>
    <xdr:pic>
      <xdr:nvPicPr>
        <xdr:cNvPr id="6" name="Picture 5">
          <a:extLst>
            <a:ext uri="{FF2B5EF4-FFF2-40B4-BE49-F238E27FC236}">
              <a16:creationId xmlns:a16="http://schemas.microsoft.com/office/drawing/2014/main" id="{42E1DC88-EB59-8142-06C6-090C9154833B}"/>
            </a:ext>
          </a:extLst>
        </xdr:cNvPr>
        <xdr:cNvPicPr>
          <a:picLocks noChangeAspect="1"/>
        </xdr:cNvPicPr>
      </xdr:nvPicPr>
      <xdr:blipFill>
        <a:blip xmlns:r="http://schemas.openxmlformats.org/officeDocument/2006/relationships" r:embed="rId4"/>
        <a:stretch>
          <a:fillRect/>
        </a:stretch>
      </xdr:blipFill>
      <xdr:spPr>
        <a:xfrm>
          <a:off x="0" y="12827000"/>
          <a:ext cx="5496692" cy="819264"/>
        </a:xfrm>
        <a:prstGeom prst="rect">
          <a:avLst/>
        </a:prstGeom>
      </xdr:spPr>
    </xdr:pic>
    <xdr:clientData/>
  </xdr:twoCellAnchor>
  <xdr:twoCellAnchor editAs="oneCell">
    <xdr:from>
      <xdr:col>0</xdr:col>
      <xdr:colOff>0</xdr:colOff>
      <xdr:row>84</xdr:row>
      <xdr:rowOff>0</xdr:rowOff>
    </xdr:from>
    <xdr:to>
      <xdr:col>2</xdr:col>
      <xdr:colOff>1178719</xdr:colOff>
      <xdr:row>112</xdr:row>
      <xdr:rowOff>137164</xdr:rowOff>
    </xdr:to>
    <xdr:pic>
      <xdr:nvPicPr>
        <xdr:cNvPr id="2" name="Picture 1">
          <a:extLst>
            <a:ext uri="{FF2B5EF4-FFF2-40B4-BE49-F238E27FC236}">
              <a16:creationId xmlns:a16="http://schemas.microsoft.com/office/drawing/2014/main" id="{73E1E8B8-4BF2-F8CB-F254-009E398A9AD7}"/>
            </a:ext>
          </a:extLst>
        </xdr:cNvPr>
        <xdr:cNvPicPr>
          <a:picLocks noChangeAspect="1"/>
        </xdr:cNvPicPr>
      </xdr:nvPicPr>
      <xdr:blipFill>
        <a:blip xmlns:r="http://schemas.openxmlformats.org/officeDocument/2006/relationships" r:embed="rId5"/>
        <a:stretch>
          <a:fillRect/>
        </a:stretch>
      </xdr:blipFill>
      <xdr:spPr>
        <a:xfrm>
          <a:off x="0" y="13938250"/>
          <a:ext cx="5687219" cy="4582164"/>
        </a:xfrm>
        <a:prstGeom prst="rect">
          <a:avLst/>
        </a:prstGeom>
      </xdr:spPr>
    </xdr:pic>
    <xdr:clientData/>
  </xdr:twoCellAnchor>
  <xdr:twoCellAnchor editAs="oneCell">
    <xdr:from>
      <xdr:col>0</xdr:col>
      <xdr:colOff>0</xdr:colOff>
      <xdr:row>114</xdr:row>
      <xdr:rowOff>0</xdr:rowOff>
    </xdr:from>
    <xdr:to>
      <xdr:col>2</xdr:col>
      <xdr:colOff>1388298</xdr:colOff>
      <xdr:row>116</xdr:row>
      <xdr:rowOff>95308</xdr:rowOff>
    </xdr:to>
    <xdr:pic>
      <xdr:nvPicPr>
        <xdr:cNvPr id="7" name="Picture 6">
          <a:extLst>
            <a:ext uri="{FF2B5EF4-FFF2-40B4-BE49-F238E27FC236}">
              <a16:creationId xmlns:a16="http://schemas.microsoft.com/office/drawing/2014/main" id="{1ACC5335-0009-00D6-9AF7-2D8FF008A2EB}"/>
            </a:ext>
          </a:extLst>
        </xdr:cNvPr>
        <xdr:cNvPicPr>
          <a:picLocks noChangeAspect="1"/>
        </xdr:cNvPicPr>
      </xdr:nvPicPr>
      <xdr:blipFill>
        <a:blip xmlns:r="http://schemas.openxmlformats.org/officeDocument/2006/relationships" r:embed="rId6"/>
        <a:stretch>
          <a:fillRect/>
        </a:stretch>
      </xdr:blipFill>
      <xdr:spPr>
        <a:xfrm>
          <a:off x="0" y="18700750"/>
          <a:ext cx="5896798" cy="419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241301</xdr:colOff>
      <xdr:row>6</xdr:row>
      <xdr:rowOff>16558</xdr:rowOff>
    </xdr:from>
    <xdr:to>
      <xdr:col>12</xdr:col>
      <xdr:colOff>215901</xdr:colOff>
      <xdr:row>26</xdr:row>
      <xdr:rowOff>24717</xdr:rowOff>
    </xdr:to>
    <xdr:pic>
      <xdr:nvPicPr>
        <xdr:cNvPr id="2" name="Picture 1">
          <a:extLst>
            <a:ext uri="{FF2B5EF4-FFF2-40B4-BE49-F238E27FC236}">
              <a16:creationId xmlns:a16="http://schemas.microsoft.com/office/drawing/2014/main" id="{282FAE81-68A9-4EA1-BE8D-4A7F37315C3C}"/>
            </a:ext>
          </a:extLst>
        </xdr:cNvPr>
        <xdr:cNvPicPr>
          <a:picLocks noChangeAspect="1"/>
        </xdr:cNvPicPr>
      </xdr:nvPicPr>
      <xdr:blipFill>
        <a:blip xmlns:r="http://schemas.openxmlformats.org/officeDocument/2006/relationships" r:embed="rId1"/>
        <a:stretch>
          <a:fillRect/>
        </a:stretch>
      </xdr:blipFill>
      <xdr:spPr>
        <a:xfrm>
          <a:off x="901701" y="1083358"/>
          <a:ext cx="7848600" cy="3564159"/>
        </a:xfrm>
        <a:prstGeom prst="rect">
          <a:avLst/>
        </a:prstGeom>
      </xdr:spPr>
    </xdr:pic>
    <xdr:clientData/>
  </xdr:twoCellAnchor>
  <xdr:twoCellAnchor editAs="oneCell">
    <xdr:from>
      <xdr:col>1</xdr:col>
      <xdr:colOff>254000</xdr:colOff>
      <xdr:row>48</xdr:row>
      <xdr:rowOff>44450</xdr:rowOff>
    </xdr:from>
    <xdr:to>
      <xdr:col>15</xdr:col>
      <xdr:colOff>363341</xdr:colOff>
      <xdr:row>80</xdr:row>
      <xdr:rowOff>156385</xdr:rowOff>
    </xdr:to>
    <xdr:pic>
      <xdr:nvPicPr>
        <xdr:cNvPr id="3" name="Picture 2">
          <a:extLst>
            <a:ext uri="{FF2B5EF4-FFF2-40B4-BE49-F238E27FC236}">
              <a16:creationId xmlns:a16="http://schemas.microsoft.com/office/drawing/2014/main" id="{19A45AED-2E91-48E7-AC96-C9C767F6E7E4}"/>
            </a:ext>
          </a:extLst>
        </xdr:cNvPr>
        <xdr:cNvPicPr>
          <a:picLocks noChangeAspect="1"/>
        </xdr:cNvPicPr>
      </xdr:nvPicPr>
      <xdr:blipFill>
        <a:blip xmlns:r="http://schemas.openxmlformats.org/officeDocument/2006/relationships" r:embed="rId2"/>
        <a:stretch>
          <a:fillRect/>
        </a:stretch>
      </xdr:blipFill>
      <xdr:spPr>
        <a:xfrm>
          <a:off x="914400" y="8578850"/>
          <a:ext cx="9964541" cy="5801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1869723</xdr:colOff>
      <xdr:row>10</xdr:row>
      <xdr:rowOff>21166</xdr:rowOff>
    </xdr:from>
    <xdr:to>
      <xdr:col>8</xdr:col>
      <xdr:colOff>831819</xdr:colOff>
      <xdr:row>47</xdr:row>
      <xdr:rowOff>164042</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163</xdr:row>
      <xdr:rowOff>152400</xdr:rowOff>
    </xdr:from>
    <xdr:to>
      <xdr:col>6</xdr:col>
      <xdr:colOff>241300</xdr:colOff>
      <xdr:row>181</xdr:row>
      <xdr:rowOff>152400</xdr:rowOff>
    </xdr:to>
    <xdr:graphicFrame macro="">
      <xdr:nvGraphicFramePr>
        <xdr:cNvPr id="6" name="Chart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1263650</xdr:colOff>
      <xdr:row>104</xdr:row>
      <xdr:rowOff>158750</xdr:rowOff>
    </xdr:from>
    <xdr:to>
      <xdr:col>11</xdr:col>
      <xdr:colOff>3016250</xdr:colOff>
      <xdr:row>138</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78922</xdr:colOff>
      <xdr:row>106</xdr:row>
      <xdr:rowOff>16328</xdr:rowOff>
    </xdr:from>
    <xdr:to>
      <xdr:col>6</xdr:col>
      <xdr:colOff>1830917</xdr:colOff>
      <xdr:row>110</xdr:row>
      <xdr:rowOff>167217</xdr:rowOff>
    </xdr:to>
    <mc:AlternateContent xmlns:mc="http://schemas.openxmlformats.org/markup-compatibility/2006" xmlns:a14="http://schemas.microsoft.com/office/drawing/2010/main">
      <mc:Choice Requires="a14">
        <xdr:graphicFrame macro="">
          <xdr:nvGraphicFramePr>
            <xdr:cNvPr id="7" name="Chart 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microsoft.com/office/drawing/2010/slicer">
              <sle:slicer xmlns:sle="http://schemas.microsoft.com/office/drawing/2010/slicer" name="Chart 1"/>
            </a:graphicData>
          </a:graphic>
        </xdr:graphicFrame>
      </mc:Choice>
      <mc:Fallback xmlns="">
        <xdr:sp macro="" textlink="">
          <xdr:nvSpPr>
            <xdr:cNvPr id="0" name=""/>
            <xdr:cNvSpPr>
              <a:spLocks noTextEdit="1"/>
            </xdr:cNvSpPr>
          </xdr:nvSpPr>
          <xdr:spPr>
            <a:xfrm>
              <a:off x="9508672" y="16928495"/>
              <a:ext cx="1751995" cy="8197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460375</xdr:colOff>
      <xdr:row>165</xdr:row>
      <xdr:rowOff>147108</xdr:rowOff>
    </xdr:from>
    <xdr:to>
      <xdr:col>11</xdr:col>
      <xdr:colOff>1492250</xdr:colOff>
      <xdr:row>181</xdr:row>
      <xdr:rowOff>11641</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mcglobal-my.sharepoint.com/dep/caps-Caps%20Group/Files/t-z/Tupperware%20U.S.%20Inc/CAPS%20Schedules/CAPS%20Tupperware%20Schedules%201.12.04%20per%20B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US.MRSHMC.COM\US_USERS\dep\caps-Caps%20Group\Files\h-m\MTS%20-%20Commercial%20Metal%20Forming\CAPS%20Schedules\Consol%20Energy%20-%20Mine%2084\Consol%20Submis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6.4\dal%20data%20files\My%20Documents\MAP\Accounting\Audit\PBC%20C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WINNT\Temp\Chart%20of%20Accounts%20Example%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gyemldr01\users\hmedina\MisDocumentos\henry\Traslaci&#243;n\gaap11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lexion/Biotech/MNTA/Models/MNTA_1206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alexion/b/beshara/M%20&amp;%20A/Wheel/model_v53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alexion/Biotech/ONXX/Models/ONXX_10-12-11%20Rego%20settlement.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Timeline%20with%20milestones%20(yellow)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alexion/Biotech/VRTX/Models/VRTX-05-XX-2013%20-%20$400mn%20conver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alexion/Biotech/MDVN/Models/03_04_13_MDVN_Model%20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alexion/sites/finance/fpa/lrp/Shared%20Documents/Badger/Badger%20Backup_EG_2014-1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
      <sheetName val="Schedule 2"/>
      <sheetName val="Schedule 3"/>
      <sheetName val="Schedule 3A"/>
      <sheetName val="Schedule 4"/>
      <sheetName val="Schedule 5"/>
      <sheetName val="Schedule 5A"/>
      <sheetName val="Schedule 5B"/>
      <sheetName val="Schedule 6"/>
      <sheetName val="Sheet1"/>
      <sheetName val="Index"/>
      <sheetName val="Data"/>
      <sheetName val="Categories"/>
      <sheetName val="BALANCE SHEET-GAAP"/>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R - 1"/>
      <sheetName val="LR - 2"/>
      <sheetName val="LR - 2A"/>
      <sheetName val="LR - 3"/>
      <sheetName val="LR - 3A"/>
      <sheetName val="LR - 4"/>
      <sheetName val="LR - 5"/>
      <sheetName val="LR - 5A"/>
      <sheetName val="LR - 5B"/>
      <sheetName val="LR - 5C"/>
      <sheetName val="LR - 5D"/>
      <sheetName val="LR - 5E"/>
      <sheetName val="LR - 6"/>
      <sheetName val="LR - 7"/>
      <sheetName val="LR - 8"/>
      <sheetName val="LR - 8A"/>
      <sheetName val="LR - 9"/>
      <sheetName val="LR - 9A"/>
      <sheetName val="LR - 9A1"/>
      <sheetName val="LR - 9B"/>
      <sheetName val="LR - 9B1"/>
      <sheetName val="LR - 9C"/>
      <sheetName val="LR - 9C1"/>
      <sheetName val="LR - 9D"/>
      <sheetName val="LR - 9D1"/>
      <sheetName val="LR - 9E"/>
      <sheetName val="LR - 9E1"/>
      <sheetName val="LR - 9F"/>
      <sheetName val="LR - 9F1"/>
      <sheetName val="LR - 9G"/>
      <sheetName val="LR - 9G1"/>
      <sheetName val="LR - 9H"/>
      <sheetName val="LR - 9H1"/>
      <sheetName val="LR - 9I"/>
      <sheetName val="LR - 9I1"/>
      <sheetName val="LR - 9J"/>
      <sheetName val="LR - 9J1"/>
      <sheetName val="LR - 9K"/>
      <sheetName val="LR - 9K1"/>
      <sheetName val="LR - 9L"/>
      <sheetName val="LR - 9L1"/>
      <sheetName val="LR - 9M"/>
      <sheetName val="LR - 9M1"/>
      <sheetName val="LR - 10"/>
      <sheetName val="LR - 10A"/>
      <sheetName val="LR - 10B"/>
      <sheetName val="LR - 10C"/>
      <sheetName val="LR - 10D"/>
      <sheetName val="LR - 10E"/>
      <sheetName val="LR - 10F"/>
      <sheetName val="LR - 10G"/>
      <sheetName val="LR - 10H"/>
      <sheetName val="LR - 10I"/>
      <sheetName val="LR - 11"/>
      <sheetName val="LR - 12"/>
      <sheetName val="OM - 1"/>
      <sheetName val="OM - 2"/>
      <sheetName val="OM - 2A"/>
      <sheetName val="OM - 3"/>
      <sheetName val="OM - 4"/>
      <sheetName val="OM - 5"/>
      <sheetName val="OM - 6"/>
      <sheetName val="PR - 1"/>
      <sheetName val="BI - 1"/>
      <sheetName val="BI - 2"/>
      <sheetName val="BI - 2A"/>
      <sheetName val="BI - 2B"/>
      <sheetName val="BI - 2C"/>
      <sheetName val="BI - 3"/>
      <sheetName val="BI - 3A"/>
      <sheetName val="BI -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sheetData sheetId="61"/>
      <sheetData sheetId="62" refreshError="1"/>
      <sheetData sheetId="63" refreshError="1"/>
      <sheetData sheetId="64" refreshError="1"/>
      <sheetData sheetId="65"/>
      <sheetData sheetId="66" refreshError="1"/>
      <sheetData sheetId="67"/>
      <sheetData sheetId="68" refreshError="1"/>
      <sheetData sheetId="69" refreshError="1"/>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end"/>
      <sheetName val="Pricing"/>
      <sheetName val="DM"/>
      <sheetName val="SO &amp; Inv "/>
      <sheetName val="StarData"/>
      <sheetName val="Tickmarks"/>
      <sheetName val="10"/>
      <sheetName val="11"/>
      <sheetName val="12"/>
      <sheetName val="Occupancy Percentage"/>
      <sheetName val="LIST"/>
      <sheetName val="Year_end"/>
      <sheetName val="SO_&amp;_Inv_"/>
      <sheetName val="Sheet1"/>
      <sheetName val="Year_end1"/>
      <sheetName val="SO_&amp;_Inv_1"/>
      <sheetName val="Occupancy_Percentage"/>
      <sheetName val="Looted Pawn - Repor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sheetData sheetId="15"/>
      <sheetData sheetId="16"/>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LegalEntities"/>
      <sheetName val="Business Unit"/>
      <sheetName val="Locations"/>
      <sheetName val="Department"/>
      <sheetName val="NaturalAccount"/>
      <sheetName val="Product "/>
      <sheetName val="Sector"/>
      <sheetName val="Candidate Discipline"/>
      <sheetName val="Project"/>
      <sheetName val="Consultant"/>
      <sheetName val="Intercompany"/>
      <sheetName val="Pricing"/>
      <sheetName val="Business_Unit"/>
      <sheetName val="Product_"/>
      <sheetName val="Candidate_Discipline"/>
      <sheetName val="is"/>
      <sheetName val="details"/>
      <sheetName val="Essbase pull"/>
      <sheetName val="Hidden"/>
      <sheetName val="Ref-DropDowns"/>
      <sheetName val="Lists"/>
    </sheetNames>
    <sheetDataSet>
      <sheetData sheetId="0" refreshError="1"/>
      <sheetData sheetId="1" refreshError="1"/>
      <sheetData sheetId="2" refreshError="1"/>
      <sheetData sheetId="3" refreshError="1"/>
      <sheetData sheetId="4" refreshError="1"/>
      <sheetData sheetId="5" refreshError="1">
        <row r="1515">
          <cell r="M1515">
            <v>781700</v>
          </cell>
          <cell r="N1515" t="str">
            <v>REPRISE PROVISIONS DÉPRÉCIATION DES ACTIFS CIRCULANTS</v>
          </cell>
        </row>
        <row r="1516">
          <cell r="A1516">
            <v>691003</v>
          </cell>
          <cell r="D1516" t="str">
            <v>DEBT RECOVERIES</v>
          </cell>
          <cell r="E1516" t="str">
            <v>C</v>
          </cell>
          <cell r="I1516" t="str">
            <v>EXPENSE</v>
          </cell>
          <cell r="J1516" t="str">
            <v>ER UK</v>
          </cell>
          <cell r="K1516">
            <v>634200</v>
          </cell>
          <cell r="L1516" t="str">
            <v>Dotations aux réductions de valeur sur créances commerciales a un an au plus - récupérations</v>
          </cell>
        </row>
        <row r="1517">
          <cell r="A1517">
            <v>691004</v>
          </cell>
          <cell r="D1517" t="str">
            <v>DEBT COLLECTION FEES</v>
          </cell>
          <cell r="E1517" t="str">
            <v>C</v>
          </cell>
          <cell r="G1517" t="str">
            <v>Y</v>
          </cell>
          <cell r="H1517" t="str">
            <v>Y</v>
          </cell>
          <cell r="I1517" t="str">
            <v>EXPENSE</v>
          </cell>
          <cell r="J1517" t="str">
            <v>ER UK</v>
          </cell>
          <cell r="K1517">
            <v>618800</v>
          </cell>
          <cell r="L1517" t="str">
            <v>Honoraires société de factoring</v>
          </cell>
        </row>
        <row r="1519">
          <cell r="A1519">
            <v>692000</v>
          </cell>
          <cell r="D1519" t="str">
            <v>ADMINISTRATIVE  AND  MISCELLANEOUS</v>
          </cell>
          <cell r="E1519" t="str">
            <v>P</v>
          </cell>
          <cell r="F1519" t="str">
            <v>692001-692099</v>
          </cell>
          <cell r="G1519" t="str">
            <v>N</v>
          </cell>
          <cell r="H1519" t="str">
            <v>N</v>
          </cell>
          <cell r="I1519" t="str">
            <v>EXPENSE</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IES OF ADJUSMENTS-GAAP"/>
      <sheetName val="BALANCE SHEET-GAAP"/>
      <sheetName val="INCOME STATEMENT-GAAP"/>
      <sheetName val="D"/>
      <sheetName val="E"/>
      <sheetName val="F"/>
      <sheetName val="val matrix"/>
      <sheetName val="CREDIT STATS"/>
      <sheetName val="Schedule 4"/>
    </sheetNames>
    <sheetDataSet>
      <sheetData sheetId="0"/>
      <sheetData sheetId="1" refreshError="1">
        <row r="19">
          <cell r="B19" t="str">
            <v xml:space="preserve">   Intercompany Receivables</v>
          </cell>
        </row>
        <row r="20">
          <cell r="B20" t="str">
            <v xml:space="preserve">   Inventory:  Wheat</v>
          </cell>
        </row>
        <row r="21">
          <cell r="B21" t="str">
            <v xml:space="preserve">   Inventory:  Flour</v>
          </cell>
        </row>
        <row r="22">
          <cell r="B22" t="str">
            <v xml:space="preserve">   Inventory:  Millfeed</v>
          </cell>
        </row>
        <row r="23">
          <cell r="B23" t="str">
            <v xml:space="preserve">   Inventory: Goods in transit</v>
          </cell>
        </row>
        <row r="24">
          <cell r="B24" t="str">
            <v xml:space="preserve">   Inventory:  Other Raw Materials</v>
          </cell>
        </row>
      </sheetData>
      <sheetData sheetId="2"/>
      <sheetData sheetId="3"/>
      <sheetData sheetId="4"/>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__FDSCACHE__"/>
      <sheetName val="summary"/>
      <sheetName val="_QP_MNTA"/>
      <sheetName val="QP_MNTA"/>
      <sheetName val="is"/>
      <sheetName val="_QP_AMGN"/>
      <sheetName val="bs"/>
      <sheetName val="cf"/>
      <sheetName val="M-enoxaparin"/>
      <sheetName val="seso"/>
      <sheetName val="da"/>
      <sheetName val="debt"/>
      <sheetName val="m&amp;a"/>
      <sheetName val="dcf"/>
      <sheetName val="_QP_TLCR"/>
      <sheetName val="_QP_CELG"/>
      <sheetName val="reg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U SUM SHEET"/>
      <sheetName val="SUM SHEET (2)"/>
      <sheetName val="Fisumm"/>
      <sheetName val="SUM SHEET"/>
      <sheetName val="MAIN"/>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ata"/>
      <sheetName val="dPrint"/>
      <sheetName val="DropZone"/>
      <sheetName val="mProcess"/>
      <sheetName val="mdPrint"/>
      <sheetName val="mlError"/>
      <sheetName val="mGlobals"/>
      <sheetName val="mMain"/>
      <sheetName val="mToggles"/>
      <sheetName val="mcFunctions"/>
      <sheetName val="mMisc"/>
      <sheetName val="Schedule 4"/>
      <sheetName val="Cataly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QP_GILD"/>
      <sheetName val="Cover"/>
      <sheetName val="__FDSCACHE__"/>
      <sheetName val="_QP_ONXX"/>
      <sheetName val="QP_ONXX"/>
      <sheetName val="IS"/>
      <sheetName val="BS"/>
      <sheetName val="CF"/>
      <sheetName val="_QP_BIIB"/>
      <sheetName val="_QP_ITMN"/>
      <sheetName val="Guidance"/>
      <sheetName val="Nex collab"/>
      <sheetName val="FX and price tracker"/>
      <sheetName val="Nex NPV"/>
      <sheetName val="TACE NPV"/>
      <sheetName val="Adjuvant NPV"/>
      <sheetName val="Thyroid NPV"/>
      <sheetName val="Breast NPV"/>
      <sheetName val="NSCLC NPV"/>
      <sheetName val="Nex sales by geog"/>
      <sheetName val="Sales pie chart"/>
      <sheetName val="Geog sales"/>
      <sheetName val="CFZ NPV"/>
      <sheetName val="CFZ vs. Vel vs. Rev"/>
      <sheetName val="CFZ margins"/>
      <sheetName val="Rego NPV"/>
      <sheetName val="SOTP"/>
      <sheetName val="DCF"/>
      <sheetName val="_QP_UTHR"/>
      <sheetName val="_QP_TLCR"/>
      <sheetName val="_QP_CELG"/>
      <sheetName val="_QP_ALXN"/>
      <sheetName val="Val summ"/>
      <sheetName val="Consensus"/>
      <sheetName val="Patent + milestones"/>
      <sheetName val="Med part D exhibit"/>
      <sheetName val="Nex price"/>
      <sheetName val="Vel price"/>
      <sheetName val="Nex RCC"/>
      <sheetName val="HCC stats"/>
      <sheetName val="Myeloma MM"/>
      <sheetName val="Velcade sales"/>
      <sheetName val="Tarceva sales"/>
      <sheetName val="R&amp;D cost"/>
      <sheetName val="Options"/>
      <sheetName val="Revlimid sales"/>
      <sheetName val="Val matrix"/>
      <sheetName val="Pm summ"/>
      <sheetName val="Relative value"/>
      <sheetName val="Reg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Timeline"/>
      <sheetName val="Project Data Sorted"/>
      <sheetName val="Sheet1"/>
    </sheetNames>
    <sheetDataSet>
      <sheetData sheetId="0"/>
      <sheetData sheetId="1">
        <row r="4">
          <cell r="C4">
            <v>5</v>
          </cell>
        </row>
        <row r="5">
          <cell r="C5">
            <v>16</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QP_GILD"/>
      <sheetName val="Cover"/>
      <sheetName val="__FDSCACHE__"/>
      <sheetName val="QP_VRTX"/>
      <sheetName val="CAP Metrics"/>
      <sheetName val="Guidance"/>
      <sheetName val="IS"/>
      <sheetName val="BS"/>
      <sheetName val="CF"/>
      <sheetName val="Quick take"/>
      <sheetName val="First Take (new)"/>
      <sheetName val="TVR + VX-770 sales summ"/>
      <sheetName val="Rev build"/>
      <sheetName val="_QP_HAS"/>
      <sheetName val="_QP_VRTX"/>
      <sheetName val="_QP_BIIB"/>
      <sheetName val="_QP_TLCR"/>
      <sheetName val="_QP_CELG"/>
      <sheetName val="Incivek mkt model"/>
      <sheetName val="Kalydeco mkt model"/>
      <sheetName val="VX-809 mkt model"/>
      <sheetName val="DCF"/>
      <sheetName val="Val Sum"/>
      <sheetName val="CF filing timeline"/>
      <sheetName val="XLinkMeta"/>
      <sheetName val="Pulmozyme pricing"/>
      <sheetName val="TVR pricing"/>
      <sheetName val="TVR pt sensitivity analysis"/>
      <sheetName val="VRTX con"/>
      <sheetName val="Street con"/>
      <sheetName val="TVR pship terms"/>
      <sheetName val="TVR scenarios"/>
      <sheetName val="TVR launch plot"/>
      <sheetName val="PM Sum"/>
      <sheetName val="Cons"/>
      <sheetName val="TVR net pricing"/>
      <sheetName val="GS vs cons"/>
      <sheetName val="Reg AC"/>
      <sheetName val="TVR mkt model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QP_GILD"/>
      <sheetName val="Cover"/>
      <sheetName val="__FDSCACHE__"/>
      <sheetName val="Summary"/>
      <sheetName val="IS"/>
      <sheetName val="BS"/>
      <sheetName val="_QP_BIIB"/>
      <sheetName val="CF"/>
      <sheetName val="Xtandi Dashboard"/>
      <sheetName val="Xtandi"/>
      <sheetName val="CRPC"/>
      <sheetName val="_QP_TLCR"/>
      <sheetName val="_QP_CELG"/>
      <sheetName val="_QP_ALXN"/>
      <sheetName val="Xtandi Info"/>
      <sheetName val="CRPC Sales"/>
      <sheetName val="Xtandi Milestones"/>
      <sheetName val="DCF"/>
      <sheetName val="Consensus"/>
      <sheetName val="Catalyst"/>
      <sheetName val="Guidance"/>
      <sheetName val="QP_MDVN"/>
      <sheetName val="Reg AC"/>
      <sheetName val="BALANCE SHEET-GA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
          <cell r="B6" t="str">
            <v>Timeline</v>
          </cell>
          <cell r="C6" t="str">
            <v>Product</v>
          </cell>
          <cell r="D6" t="str">
            <v>Catalyst</v>
          </cell>
        </row>
        <row r="7">
          <cell r="B7" t="str">
            <v>Mid-2013</v>
          </cell>
          <cell r="C7" t="str">
            <v>Xtandi</v>
          </cell>
          <cell r="D7" t="str">
            <v>EU approval in post-chemo CRPC</v>
          </cell>
        </row>
        <row r="8">
          <cell r="B8" t="str">
            <v>Early 2014</v>
          </cell>
          <cell r="C8" t="str">
            <v>Xtandi</v>
          </cell>
          <cell r="D8" t="str">
            <v>Phase 3 PREVAIL data in pre-chemo CRPC</v>
          </cell>
        </row>
        <row r="9">
          <cell r="B9">
            <v>2013</v>
          </cell>
          <cell r="C9" t="str">
            <v>Xtandi</v>
          </cell>
          <cell r="D9" t="str">
            <v>Initiate phase 3 trial in non-metastatic CRPC</v>
          </cell>
        </row>
        <row r="10">
          <cell r="B10" t="str">
            <v>2013</v>
          </cell>
          <cell r="C10" t="str">
            <v>Xtandi</v>
          </cell>
          <cell r="D10" t="str">
            <v>Initiate phase 3 trial in hormone naïve prostate cancer</v>
          </cell>
        </row>
        <row r="11">
          <cell r="B11" t="str">
            <v>2013/2014</v>
          </cell>
          <cell r="C11" t="str">
            <v>Xtandi</v>
          </cell>
          <cell r="D11" t="str">
            <v>Phase 2 SUSTAIN data in non-metastatic and metastatic CRPC</v>
          </cell>
        </row>
        <row r="12">
          <cell r="B12" t="str">
            <v>2013/2014</v>
          </cell>
          <cell r="C12" t="str">
            <v>Xtandi</v>
          </cell>
          <cell r="D12" t="str">
            <v>Phase 2 TERRAIN data in metastatic CRPC</v>
          </cell>
        </row>
        <row r="13">
          <cell r="B13" t="str">
            <v>2015</v>
          </cell>
          <cell r="C13" t="str">
            <v>Xtandi</v>
          </cell>
          <cell r="D13" t="str">
            <v>US approval in pre-chemo CRPC</v>
          </cell>
        </row>
        <row r="14">
          <cell r="B14" t="str">
            <v>2015</v>
          </cell>
          <cell r="C14" t="str">
            <v>Xtandi</v>
          </cell>
          <cell r="D14" t="str">
            <v>EU approval in pre-chemo CRPC</v>
          </cell>
        </row>
        <row r="15">
          <cell r="B15" t="str">
            <v>2018-2020</v>
          </cell>
          <cell r="C15" t="str">
            <v>Xtandi</v>
          </cell>
          <cell r="D15" t="str">
            <v>Phase 3 data in non-metastatic CRPC</v>
          </cell>
        </row>
        <row r="16">
          <cell r="B16" t="str">
            <v>2018-2020</v>
          </cell>
          <cell r="C16" t="str">
            <v>Xtandi</v>
          </cell>
          <cell r="D16" t="str">
            <v>Phase 3 data in hormone naive prostate cancer</v>
          </cell>
        </row>
      </sheetData>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 VIMIZIM"/>
      <sheetName val="Drivers - VIMIZIM"/>
      <sheetName val="VIMIZIM"/>
      <sheetName val="VIMIZIM EPI"/>
      <sheetName val="Vimizim Revenue Trends"/>
      <sheetName val="MASTER - Naglazyme"/>
      <sheetName val="Drivers - Naglazyme"/>
      <sheetName val="Naglazyme"/>
      <sheetName val="Naglazyme EPI"/>
      <sheetName val="Naglazyme Revenue Trends"/>
      <sheetName val="MASTER - Kuvan-Classic"/>
      <sheetName val="Drivers - Kuvan-Classic"/>
      <sheetName val="Kuvan-Classic"/>
      <sheetName val="Kuvan PKU EPI"/>
      <sheetName val="MASTER - Kuvan-Hyper"/>
      <sheetName val="Drivers - Kuvan-Hyper"/>
      <sheetName val="Kuvan-Hyper"/>
      <sheetName val="Kuvan PKU Hyper EPI"/>
      <sheetName val="MASTER - BMN-165-Classic"/>
      <sheetName val="Drivers - BMN-165-Classic"/>
      <sheetName val="BMN-165-Classic"/>
      <sheetName val="165 PKU EPI"/>
      <sheetName val="MASTER - BMN-165-Hyper"/>
      <sheetName val="Drivers - BMN-165-Hyper"/>
      <sheetName val="BMN-165-Hyper"/>
      <sheetName val="165 PKU Hyper EPI"/>
      <sheetName val="PKU-Revenue Trends"/>
      <sheetName val="MASTER - BMN-701"/>
      <sheetName val="Drivers - BMN-701"/>
      <sheetName val="BMN-701"/>
      <sheetName val="Pompe EPI"/>
      <sheetName val="BMN-701-Revenue Trends"/>
      <sheetName val="_CIQHiddenCacheSheet"/>
      <sheetName val="Drug sales"/>
      <sheetName val="Aldurazyme Kuvan Projections"/>
      <sheetName val="Drivers - Pipeline"/>
      <sheetName val="Pipeline &amp; Other"/>
      <sheetName val="GIR-Aldu"/>
      <sheetName val="GIR-BMN-673"/>
      <sheetName val="GIR - IS"/>
      <sheetName val="Pop-Rest"/>
      <sheetName val="Population"/>
      <sheetName val="FX &amp; Pricing"/>
      <sheetName val="GIR - CF"/>
      <sheetName val="GIR - BMN-701"/>
      <sheetName val="GIR - PEG-PAL"/>
      <sheetName val="GIR - Kuvan"/>
      <sheetName val="GIR - Naglazyme"/>
      <sheetName val="GIR-Vimizim"/>
      <sheetName val="details"/>
      <sheetName val="BALANCE SHEET-GA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2">
          <cell r="A2" t="str">
            <v>MPS IVA Market Model (sales in $ millions)</v>
          </cell>
          <cell r="B2" t="str">
            <v>2012A</v>
          </cell>
          <cell r="C2" t="str">
            <v>2013E</v>
          </cell>
          <cell r="D2" t="str">
            <v>2014E</v>
          </cell>
          <cell r="E2" t="str">
            <v>2015E</v>
          </cell>
          <cell r="F2" t="str">
            <v>2016E</v>
          </cell>
          <cell r="G2" t="str">
            <v>2017E</v>
          </cell>
          <cell r="H2" t="str">
            <v>2018E</v>
          </cell>
          <cell r="I2" t="str">
            <v>2019E</v>
          </cell>
          <cell r="J2" t="str">
            <v>2020E</v>
          </cell>
          <cell r="K2" t="str">
            <v>2021E</v>
          </cell>
          <cell r="L2" t="str">
            <v>2022E</v>
          </cell>
          <cell r="M2" t="str">
            <v>2023E</v>
          </cell>
          <cell r="N2" t="str">
            <v>2024E</v>
          </cell>
          <cell r="O2" t="str">
            <v>2025E</v>
          </cell>
          <cell r="P2" t="str">
            <v>2026E</v>
          </cell>
        </row>
        <row r="3">
          <cell r="A3" t="str">
            <v>US Market</v>
          </cell>
        </row>
        <row r="5">
          <cell r="A5" t="str">
            <v>Total MPS IVA patients</v>
          </cell>
          <cell r="B5">
            <v>450</v>
          </cell>
          <cell r="C5">
            <v>454.5</v>
          </cell>
          <cell r="D5">
            <v>459.04500000000002</v>
          </cell>
          <cell r="E5">
            <v>463.63545000000005</v>
          </cell>
          <cell r="F5">
            <v>468.27180450000003</v>
          </cell>
          <cell r="G5">
            <v>472.95452254500003</v>
          </cell>
          <cell r="H5">
            <v>477.68406777045004</v>
          </cell>
          <cell r="I5">
            <v>482.46090844815456</v>
          </cell>
          <cell r="J5">
            <v>487.28551753263611</v>
          </cell>
          <cell r="K5">
            <v>492.15837270796249</v>
          </cell>
          <cell r="L5">
            <v>497.07995643504211</v>
          </cell>
          <cell r="M5">
            <v>502.05075599939255</v>
          </cell>
          <cell r="N5">
            <v>507.07126355938647</v>
          </cell>
          <cell r="O5">
            <v>512.14197619498032</v>
          </cell>
          <cell r="P5">
            <v>517.26339595693014</v>
          </cell>
        </row>
        <row r="6">
          <cell r="A6" t="str">
            <v xml:space="preserve">  Growth</v>
          </cell>
          <cell r="C6">
            <v>0.01</v>
          </cell>
          <cell r="D6">
            <v>0.01</v>
          </cell>
          <cell r="E6">
            <v>0.01</v>
          </cell>
          <cell r="F6">
            <v>0.01</v>
          </cell>
          <cell r="G6">
            <v>0.01</v>
          </cell>
          <cell r="H6">
            <v>0.01</v>
          </cell>
          <cell r="I6">
            <v>0.01</v>
          </cell>
          <cell r="J6">
            <v>0.01</v>
          </cell>
          <cell r="K6">
            <v>0.01</v>
          </cell>
          <cell r="L6">
            <v>0.01</v>
          </cell>
          <cell r="M6">
            <v>0.01</v>
          </cell>
          <cell r="N6">
            <v>0.01</v>
          </cell>
          <cell r="O6">
            <v>0.01</v>
          </cell>
          <cell r="P6">
            <v>0.01</v>
          </cell>
        </row>
        <row r="8">
          <cell r="A8" t="str">
            <v>Vimizim market penetration</v>
          </cell>
          <cell r="B8">
            <v>0</v>
          </cell>
          <cell r="C8">
            <v>0</v>
          </cell>
          <cell r="D8">
            <v>0.24</v>
          </cell>
          <cell r="E8">
            <v>0.3</v>
          </cell>
          <cell r="F8">
            <v>0.4</v>
          </cell>
          <cell r="G8">
            <v>0.45</v>
          </cell>
          <cell r="H8">
            <v>0.5</v>
          </cell>
          <cell r="I8">
            <v>0.55000000000000004</v>
          </cell>
          <cell r="J8">
            <v>0.6</v>
          </cell>
          <cell r="K8">
            <v>0.62</v>
          </cell>
          <cell r="L8">
            <v>0.65</v>
          </cell>
          <cell r="M8">
            <v>0.65</v>
          </cell>
          <cell r="N8">
            <v>0.65</v>
          </cell>
          <cell r="O8">
            <v>0.65</v>
          </cell>
          <cell r="P8">
            <v>0.65</v>
          </cell>
        </row>
        <row r="10">
          <cell r="A10" t="str">
            <v>Total MPS IVA patients on Vimizim</v>
          </cell>
          <cell r="B10">
            <v>0</v>
          </cell>
          <cell r="C10">
            <v>0</v>
          </cell>
          <cell r="D10">
            <v>110.1708</v>
          </cell>
          <cell r="E10">
            <v>139.09063500000002</v>
          </cell>
          <cell r="F10">
            <v>187.30872180000003</v>
          </cell>
          <cell r="G10">
            <v>212.82953514525002</v>
          </cell>
          <cell r="H10">
            <v>238.84203388522502</v>
          </cell>
          <cell r="I10">
            <v>265.35349964648503</v>
          </cell>
          <cell r="J10">
            <v>292.37131051958164</v>
          </cell>
          <cell r="K10">
            <v>305.13819107893676</v>
          </cell>
          <cell r="L10">
            <v>323.10197168277739</v>
          </cell>
          <cell r="M10">
            <v>326.33299139960519</v>
          </cell>
          <cell r="N10">
            <v>329.59632131360121</v>
          </cell>
          <cell r="O10">
            <v>332.89228452673723</v>
          </cell>
          <cell r="P10">
            <v>336.22120737200459</v>
          </cell>
        </row>
        <row r="12">
          <cell r="A12" t="str">
            <v>Average annual cost of Vimizim</v>
          </cell>
          <cell r="D12">
            <v>380000</v>
          </cell>
          <cell r="E12">
            <v>383800</v>
          </cell>
          <cell r="F12">
            <v>387638</v>
          </cell>
          <cell r="G12">
            <v>391514.38</v>
          </cell>
          <cell r="H12">
            <v>395429.52380000002</v>
          </cell>
          <cell r="I12">
            <v>399383.81903800002</v>
          </cell>
          <cell r="J12">
            <v>403377.65722838003</v>
          </cell>
          <cell r="K12">
            <v>407411.43380066386</v>
          </cell>
          <cell r="L12">
            <v>411485.54813867051</v>
          </cell>
          <cell r="M12">
            <v>415600.40362005722</v>
          </cell>
          <cell r="N12">
            <v>419756.4076562578</v>
          </cell>
          <cell r="O12">
            <v>423953.97173282038</v>
          </cell>
          <cell r="P12">
            <v>428193.5114501486</v>
          </cell>
        </row>
        <row r="13">
          <cell r="A13" t="str">
            <v xml:space="preserve">  Price increase &amp; weight increase</v>
          </cell>
          <cell r="D13">
            <v>0.01</v>
          </cell>
          <cell r="E13">
            <v>0.01</v>
          </cell>
          <cell r="F13">
            <v>0.01</v>
          </cell>
          <cell r="G13">
            <v>0.01</v>
          </cell>
          <cell r="H13">
            <v>0.01</v>
          </cell>
          <cell r="I13">
            <v>0.01</v>
          </cell>
          <cell r="J13">
            <v>0.01</v>
          </cell>
          <cell r="K13">
            <v>0.01</v>
          </cell>
          <cell r="L13">
            <v>0.01</v>
          </cell>
          <cell r="M13">
            <v>0.01</v>
          </cell>
          <cell r="N13">
            <v>0.01</v>
          </cell>
          <cell r="O13">
            <v>0.01</v>
          </cell>
          <cell r="P13">
            <v>0.01</v>
          </cell>
        </row>
        <row r="15">
          <cell r="A15" t="str">
            <v>Average weeks of duration</v>
          </cell>
          <cell r="B15">
            <v>0</v>
          </cell>
          <cell r="C15">
            <v>0</v>
          </cell>
          <cell r="D15">
            <v>25</v>
          </cell>
          <cell r="E15">
            <v>35</v>
          </cell>
          <cell r="F15">
            <v>42</v>
          </cell>
          <cell r="G15">
            <v>48</v>
          </cell>
          <cell r="H15">
            <v>50</v>
          </cell>
          <cell r="I15">
            <v>50</v>
          </cell>
          <cell r="J15">
            <v>50</v>
          </cell>
          <cell r="K15">
            <v>50</v>
          </cell>
          <cell r="L15">
            <v>50</v>
          </cell>
          <cell r="M15">
            <v>50</v>
          </cell>
          <cell r="N15">
            <v>50</v>
          </cell>
          <cell r="O15">
            <v>50</v>
          </cell>
          <cell r="P15">
            <v>50</v>
          </cell>
        </row>
        <row r="17">
          <cell r="A17" t="str">
            <v>Vimizim sales in US</v>
          </cell>
          <cell r="B17">
            <v>0</v>
          </cell>
          <cell r="C17">
            <v>0</v>
          </cell>
          <cell r="D17">
            <v>20.127357692307694</v>
          </cell>
          <cell r="E17">
            <v>35.93085576836539</v>
          </cell>
          <cell r="F17">
            <v>58.64490555089526</v>
          </cell>
          <cell r="G17">
            <v>76.916144767459187</v>
          </cell>
          <cell r="H17">
            <v>90.81268434870961</v>
          </cell>
          <cell r="I17">
            <v>101.90182123453056</v>
          </cell>
          <cell r="J17">
            <v>113.40005219055776</v>
          </cell>
          <cell r="K17">
            <v>119.53537301424092</v>
          </cell>
          <cell r="L17">
            <v>127.83826146401238</v>
          </cell>
          <cell r="M17">
            <v>130.40781051943904</v>
          </cell>
          <cell r="N17">
            <v>133.02900751087972</v>
          </cell>
          <cell r="O17">
            <v>135.70289056184842</v>
          </cell>
          <cell r="P17">
            <v>138.43051866214157</v>
          </cell>
        </row>
        <row r="19">
          <cell r="A19" t="str">
            <v>Rest of World Market</v>
          </cell>
        </row>
        <row r="21">
          <cell r="A21" t="str">
            <v>Total MPS IVA patients</v>
          </cell>
          <cell r="B21">
            <v>2550</v>
          </cell>
          <cell r="C21">
            <v>2575.5</v>
          </cell>
          <cell r="D21">
            <v>2601.2550000000001</v>
          </cell>
          <cell r="E21">
            <v>2627.26755</v>
          </cell>
          <cell r="F21">
            <v>2653.5402254999999</v>
          </cell>
          <cell r="G21">
            <v>2680.0756277549999</v>
          </cell>
          <cell r="H21">
            <v>2706.87638403255</v>
          </cell>
          <cell r="I21">
            <v>2733.9451478728756</v>
          </cell>
          <cell r="J21">
            <v>2761.2845993516044</v>
          </cell>
          <cell r="K21">
            <v>2788.8974453451206</v>
          </cell>
          <cell r="L21">
            <v>2816.7864197985718</v>
          </cell>
          <cell r="M21">
            <v>2844.9542839965575</v>
          </cell>
          <cell r="N21">
            <v>2873.403826836523</v>
          </cell>
          <cell r="O21">
            <v>2902.1378651048881</v>
          </cell>
          <cell r="P21">
            <v>2931.159243755937</v>
          </cell>
        </row>
        <row r="22">
          <cell r="A22" t="str">
            <v xml:space="preserve">  Growth</v>
          </cell>
          <cell r="C22">
            <v>0.01</v>
          </cell>
          <cell r="D22">
            <v>0.01</v>
          </cell>
          <cell r="E22">
            <v>0.01</v>
          </cell>
          <cell r="F22">
            <v>0.01</v>
          </cell>
          <cell r="G22">
            <v>0.01</v>
          </cell>
          <cell r="H22">
            <v>0.01</v>
          </cell>
          <cell r="I22">
            <v>0.01</v>
          </cell>
          <cell r="J22">
            <v>0.01</v>
          </cell>
          <cell r="K22">
            <v>0.01</v>
          </cell>
          <cell r="L22">
            <v>0.01</v>
          </cell>
          <cell r="M22">
            <v>0.01</v>
          </cell>
          <cell r="N22">
            <v>0.01</v>
          </cell>
          <cell r="O22">
            <v>0.01</v>
          </cell>
          <cell r="P22">
            <v>0.01</v>
          </cell>
        </row>
        <row r="24">
          <cell r="A24" t="str">
            <v>Vimizim market penetration</v>
          </cell>
          <cell r="B24">
            <v>0</v>
          </cell>
          <cell r="C24">
            <v>0</v>
          </cell>
          <cell r="D24">
            <v>0.13</v>
          </cell>
          <cell r="E24">
            <v>0.25</v>
          </cell>
          <cell r="F24">
            <v>0.35</v>
          </cell>
          <cell r="G24">
            <v>0.4</v>
          </cell>
          <cell r="H24">
            <v>0.45</v>
          </cell>
          <cell r="I24">
            <v>0.48</v>
          </cell>
          <cell r="J24">
            <v>0.5</v>
          </cell>
          <cell r="K24">
            <v>0.52</v>
          </cell>
          <cell r="L24">
            <v>0.54</v>
          </cell>
          <cell r="M24">
            <v>0.55000000000000004</v>
          </cell>
          <cell r="N24">
            <v>0.55000000000000004</v>
          </cell>
          <cell r="O24">
            <v>0.55000000000000004</v>
          </cell>
          <cell r="P24">
            <v>0.55000000000000004</v>
          </cell>
        </row>
        <row r="26">
          <cell r="A26" t="str">
            <v>Total MPS IVA patients on Vimizim</v>
          </cell>
          <cell r="B26">
            <v>0</v>
          </cell>
          <cell r="C26">
            <v>0</v>
          </cell>
          <cell r="D26">
            <v>338.16315000000003</v>
          </cell>
          <cell r="E26">
            <v>656.81688750000001</v>
          </cell>
          <cell r="F26">
            <v>928.73907892499994</v>
          </cell>
          <cell r="G26">
            <v>1072.030251102</v>
          </cell>
          <cell r="H26">
            <v>1218.0943728146476</v>
          </cell>
          <cell r="I26">
            <v>1312.2936709789803</v>
          </cell>
          <cell r="J26">
            <v>1380.6422996758022</v>
          </cell>
          <cell r="K26">
            <v>1450.2266715794628</v>
          </cell>
          <cell r="L26">
            <v>1521.0646666912289</v>
          </cell>
          <cell r="M26">
            <v>1564.7248561981066</v>
          </cell>
          <cell r="N26">
            <v>1580.3721047600877</v>
          </cell>
          <cell r="O26">
            <v>1596.1758258076886</v>
          </cell>
          <cell r="P26">
            <v>1612.1375840657654</v>
          </cell>
        </row>
        <row r="28">
          <cell r="A28" t="str">
            <v>Average annual cost of Vimizim</v>
          </cell>
          <cell r="C28">
            <v>380000</v>
          </cell>
          <cell r="D28">
            <v>383800</v>
          </cell>
          <cell r="E28">
            <v>387638</v>
          </cell>
          <cell r="F28">
            <v>391514.38</v>
          </cell>
          <cell r="G28">
            <v>395429.52380000002</v>
          </cell>
          <cell r="H28">
            <v>399383.81903800002</v>
          </cell>
          <cell r="I28">
            <v>403377.65722838003</v>
          </cell>
          <cell r="J28">
            <v>407411.43380066386</v>
          </cell>
          <cell r="K28">
            <v>411485.54813867051</v>
          </cell>
          <cell r="L28">
            <v>415600.40362005722</v>
          </cell>
          <cell r="M28">
            <v>419756.4076562578</v>
          </cell>
          <cell r="N28">
            <v>423953.97173282038</v>
          </cell>
          <cell r="O28">
            <v>428193.5114501486</v>
          </cell>
          <cell r="P28">
            <v>432475.4465646501</v>
          </cell>
        </row>
        <row r="29">
          <cell r="A29" t="str">
            <v xml:space="preserve">  Price increase &amp; weight increase</v>
          </cell>
          <cell r="D29">
            <v>0.01</v>
          </cell>
          <cell r="E29">
            <v>0.01</v>
          </cell>
          <cell r="F29">
            <v>0.01</v>
          </cell>
          <cell r="G29">
            <v>0.01</v>
          </cell>
          <cell r="H29">
            <v>0.01</v>
          </cell>
          <cell r="I29">
            <v>0.01</v>
          </cell>
          <cell r="J29">
            <v>0.01</v>
          </cell>
          <cell r="K29">
            <v>0.01</v>
          </cell>
          <cell r="L29">
            <v>0.01</v>
          </cell>
          <cell r="M29">
            <v>0.01</v>
          </cell>
          <cell r="N29">
            <v>0.01</v>
          </cell>
          <cell r="O29">
            <v>0.01</v>
          </cell>
          <cell r="P29">
            <v>0.01</v>
          </cell>
        </row>
        <row r="31">
          <cell r="A31" t="str">
            <v>Average weeks of duration</v>
          </cell>
          <cell r="B31">
            <v>0</v>
          </cell>
          <cell r="C31">
            <v>0</v>
          </cell>
          <cell r="D31">
            <v>20</v>
          </cell>
          <cell r="E31">
            <v>35</v>
          </cell>
          <cell r="F31">
            <v>42</v>
          </cell>
          <cell r="G31">
            <v>48</v>
          </cell>
          <cell r="H31">
            <v>50</v>
          </cell>
          <cell r="I31">
            <v>50</v>
          </cell>
          <cell r="J31">
            <v>50</v>
          </cell>
          <cell r="K31">
            <v>50</v>
          </cell>
          <cell r="L31">
            <v>50</v>
          </cell>
          <cell r="M31">
            <v>50</v>
          </cell>
          <cell r="N31">
            <v>50</v>
          </cell>
          <cell r="O31">
            <v>50</v>
          </cell>
          <cell r="P31">
            <v>50</v>
          </cell>
        </row>
        <row r="33">
          <cell r="A33" t="str">
            <v>Vimizim sales in ROW</v>
          </cell>
          <cell r="B33">
            <v>0</v>
          </cell>
          <cell r="C33">
            <v>0</v>
          </cell>
          <cell r="D33">
            <v>49.918083450000012</v>
          </cell>
          <cell r="E33">
            <v>171.37022042856492</v>
          </cell>
          <cell r="F33">
            <v>293.68879992342079</v>
          </cell>
          <cell r="G33">
            <v>391.30376463919231</v>
          </cell>
          <cell r="H33">
            <v>467.77613708020328</v>
          </cell>
          <cell r="I33">
            <v>508.99033326454975</v>
          </cell>
          <cell r="J33">
            <v>540.85524891996579</v>
          </cell>
          <cell r="K33">
            <v>573.79549700018754</v>
          </cell>
          <cell r="L33">
            <v>607.84143212411789</v>
          </cell>
          <cell r="M33">
            <v>631.54161981554989</v>
          </cell>
          <cell r="N33">
            <v>644.2356063738423</v>
          </cell>
          <cell r="O33">
            <v>657.18474206195663</v>
          </cell>
          <cell r="P33">
            <v>670.39415537740194</v>
          </cell>
        </row>
        <row r="35">
          <cell r="A35" t="str">
            <v>Global</v>
          </cell>
        </row>
        <row r="36">
          <cell r="A36" t="str">
            <v>Total MPS IVA patients on Vimizim</v>
          </cell>
          <cell r="D36">
            <v>448.33395000000002</v>
          </cell>
          <cell r="E36">
            <v>795.90752250000003</v>
          </cell>
          <cell r="F36">
            <v>1116.0478007249999</v>
          </cell>
          <cell r="G36">
            <v>1284.85978624725</v>
          </cell>
          <cell r="H36">
            <v>1456.9364066998726</v>
          </cell>
          <cell r="I36">
            <v>1577.6471706254654</v>
          </cell>
          <cell r="J36">
            <v>1673.0136101953838</v>
          </cell>
          <cell r="K36">
            <v>1755.3648626583995</v>
          </cell>
          <cell r="L36">
            <v>1844.1666383740062</v>
          </cell>
          <cell r="M36">
            <v>1891.0578475977118</v>
          </cell>
          <cell r="N36">
            <v>1909.968426073689</v>
          </cell>
          <cell r="O36">
            <v>1929.0681103344259</v>
          </cell>
          <cell r="P36">
            <v>1948.3587914377699</v>
          </cell>
        </row>
        <row r="37">
          <cell r="A37" t="str">
            <v>Global Vimizim sales</v>
          </cell>
          <cell r="B37">
            <v>0</v>
          </cell>
          <cell r="C37">
            <v>0</v>
          </cell>
          <cell r="D37">
            <v>70.045441142307709</v>
          </cell>
          <cell r="E37">
            <v>207.3010761969303</v>
          </cell>
          <cell r="F37">
            <v>352.33370547431605</v>
          </cell>
          <cell r="G37">
            <v>468.21990940665148</v>
          </cell>
          <cell r="H37">
            <v>558.58882142891287</v>
          </cell>
          <cell r="I37">
            <v>610.89215449908033</v>
          </cell>
          <cell r="J37">
            <v>654.25530111052353</v>
          </cell>
          <cell r="K37">
            <v>693.33087001442846</v>
          </cell>
          <cell r="L37">
            <v>735.67969358813025</v>
          </cell>
          <cell r="M37">
            <v>761.94943033498896</v>
          </cell>
          <cell r="N37">
            <v>777.26461388472205</v>
          </cell>
          <cell r="O37">
            <v>792.88763262380508</v>
          </cell>
          <cell r="P37">
            <v>808.82467403954354</v>
          </cell>
        </row>
        <row r="38">
          <cell r="A38" t="str">
            <v xml:space="preserve">  Growth</v>
          </cell>
          <cell r="E38">
            <v>1.959522744324893</v>
          </cell>
          <cell r="F38">
            <v>0.69962313721713998</v>
          </cell>
          <cell r="G38">
            <v>0.3289103543935088</v>
          </cell>
          <cell r="H38">
            <v>0.19300527424555858</v>
          </cell>
          <cell r="I38">
            <v>9.3634765078849158E-2</v>
          </cell>
          <cell r="J38">
            <v>7.0983309070322242E-2</v>
          </cell>
          <cell r="K38">
            <v>5.9725261434761867E-2</v>
          </cell>
          <cell r="L38">
            <v>6.1080251010344533E-2</v>
          </cell>
          <cell r="M38">
            <v>3.5708117236094017E-2</v>
          </cell>
          <cell r="N38">
            <v>2.0099999999999785E-2</v>
          </cell>
          <cell r="O38">
            <v>2.0100000000000229E-2</v>
          </cell>
          <cell r="P38">
            <v>2.0100000000000007E-2</v>
          </cell>
        </row>
        <row r="39">
          <cell r="A39" t="str">
            <v>% US</v>
          </cell>
          <cell r="D39">
            <v>0.28734714728137667</v>
          </cell>
          <cell r="E39">
            <v>0.17332691381800677</v>
          </cell>
          <cell r="F39">
            <v>0.16644704903252658</v>
          </cell>
          <cell r="G39">
            <v>0.16427354587490875</v>
          </cell>
          <cell r="H39">
            <v>0.16257519102584944</v>
          </cell>
          <cell r="I39">
            <v>0.16680820089773141</v>
          </cell>
          <cell r="J39">
            <v>0.17332691381800674</v>
          </cell>
          <cell r="K39">
            <v>0.17240740054132214</v>
          </cell>
          <cell r="L39">
            <v>0.17376891407795542</v>
          </cell>
          <cell r="M39">
            <v>0.17115021722912188</v>
          </cell>
          <cell r="N39">
            <v>0.17115021722912188</v>
          </cell>
          <cell r="O39">
            <v>0.17115021722912188</v>
          </cell>
          <cell r="P39">
            <v>0.17115021722912188</v>
          </cell>
        </row>
        <row r="40">
          <cell r="A40" t="str">
            <v xml:space="preserve">   % ROW</v>
          </cell>
          <cell r="D40">
            <v>0.71265285271862333</v>
          </cell>
          <cell r="E40">
            <v>0.8266730861819932</v>
          </cell>
          <cell r="F40">
            <v>0.83355295096747339</v>
          </cell>
          <cell r="G40">
            <v>0.83572645412509128</v>
          </cell>
          <cell r="H40">
            <v>0.8374248089741505</v>
          </cell>
          <cell r="I40">
            <v>0.83319179910226859</v>
          </cell>
          <cell r="J40">
            <v>0.82667308618199331</v>
          </cell>
          <cell r="K40">
            <v>0.82759259945867791</v>
          </cell>
          <cell r="L40">
            <v>0.82623108592204453</v>
          </cell>
          <cell r="M40">
            <v>0.82884978277087806</v>
          </cell>
          <cell r="N40">
            <v>0.82884978277087806</v>
          </cell>
          <cell r="O40">
            <v>0.82884978277087806</v>
          </cell>
          <cell r="P40">
            <v>0.82884978277087806</v>
          </cell>
        </row>
      </sheetData>
      <sheetData sheetId="49" refreshError="1"/>
      <sheetData sheetId="5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ssey, Mark" refreshedDate="45463.619919560188" createdVersion="6" refreshedVersion="8" minRefreshableVersion="3" recordCount="31" xr:uid="{00000000-000A-0000-FFFF-FFFF27000000}">
  <cacheSource type="worksheet">
    <worksheetSource ref="A70:D101" sheet="Dashboard Charts"/>
  </cacheSource>
  <cacheFields count="4">
    <cacheField name="Chart" numFmtId="0">
      <sharedItems count="2">
        <s v="Claim Distribution"/>
        <s v="Vendor Distribution"/>
      </sharedItems>
    </cacheField>
    <cacheField name="Claim Category" numFmtId="0">
      <sharedItems count="33">
        <s v="3rd Party Liability Claims"/>
        <s v="Lost Gross Profit"/>
        <s v="Increased Support Existing Vendors"/>
        <s v="Technology/Hardware Replacement"/>
        <s v="Investigation / Forensics"/>
        <s v="Public Relations"/>
        <s v="Internal Labor Costs Analysis"/>
        <s v="Legal"/>
        <s v="Expense to Reduce the Loss"/>
        <s v="FedEx"/>
        <s v="Apple"/>
        <s v="BreachRX"/>
        <s v="OneSimplePlan"/>
        <s v="Johnson and Johnson"/>
        <s v="Ernst &amp; Young Extra Audit Fees"/>
        <s v="FireEye"/>
        <s v="Dayforce"/>
        <s v="Bank of America"/>
        <s v="Edelman"/>
        <s v="Coveware"/>
        <s v="PWC"/>
        <s v="Sentinel"/>
        <s v="Concur"/>
        <s v="Marsh Consulting"/>
        <s v="Tempus Technologies"/>
        <s v="Slait Consulting"/>
        <s v="Baker Hostetler"/>
        <s v="Crowdstrike"/>
        <s v="ABS/E-Plus"/>
        <s v="Mandiant"/>
        <s v="CDW Direct"/>
        <s v="" u="1"/>
        <e v="#N/A" u="1"/>
      </sharedItems>
    </cacheField>
    <cacheField name="Claim Distribution" numFmtId="10">
      <sharedItems containsSemiMixedTypes="0" containsString="0" containsNumber="1" minValue="9.1250888233976443E-4" maxValue="0.270359653127557"/>
    </cacheField>
    <cacheField name="Incurred Amount" numFmtId="164">
      <sharedItems containsSemiMixedTypes="0" containsString="0" containsNumber="1" minValue="7800.000000015465" maxValue="5020001"/>
    </cacheField>
  </cacheFields>
  <extLst>
    <ext xmlns:x14="http://schemas.microsoft.com/office/spreadsheetml/2009/9/main" uri="{725AE2AE-9491-48be-B2B4-4EB974FC3084}">
      <x14:pivotCacheDefinition pivotCacheId="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ssey, Mark" refreshedDate="45463.619920023149" createdVersion="6" refreshedVersion="8" minRefreshableVersion="3" recordCount="9" xr:uid="{00000000-000A-0000-FFFF-FFFF26000000}">
  <cacheSource type="worksheet">
    <worksheetSource ref="E151:G160" sheet="Dashboard Charts"/>
  </cacheSource>
  <cacheFields count="3">
    <cacheField name="3rd Party Claimant" numFmtId="0">
      <sharedItems count="19">
        <s v="Microsoft"/>
        <s v="Chanel"/>
        <s v="Verizon"/>
        <s v="UBS"/>
        <s v="Kellog"/>
        <s v="GE"/>
        <s v="Chase"/>
        <s v="Apple"/>
        <s v="Titleist"/>
        <s v="" u="1"/>
        <s v="Potter LLP" u="1"/>
        <s v="Butcher LLP" u="1"/>
        <s v="Orrick" u="1"/>
        <s v="Debeviose" u="1"/>
        <s v="Baker LLP" u="1"/>
        <s v="K&amp;L Gates" u="1"/>
        <s v="King and Spalding" u="1"/>
        <s v="Candle LLP" u="1"/>
        <s v="Driver LLP" u="1"/>
      </sharedItems>
    </cacheField>
    <cacheField name="Claim Distribution" numFmtId="10">
      <sharedItems containsSemiMixedTypes="0" containsString="0" containsNumber="1" minValue="9.9603565816022751E-3" maxValue="0.28884456397518649"/>
    </cacheField>
    <cacheField name="$Amount" numFmtId="168">
      <sharedItems containsSemiMixedTypes="0" containsString="0" containsNumber="1" containsInteger="1" minValue="50001" maxValue="145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ssey, Mark" refreshedDate="45463.621176504632" createdVersion="8" refreshedVersion="8" minRefreshableVersion="3" recordCount="16" xr:uid="{E3C3F4E1-C678-4CDF-A965-32750F6FE9FC}">
  <cacheSource type="worksheet">
    <worksheetSource ref="A13:F29" sheet="Dashboard Charts"/>
  </cacheSource>
  <cacheFields count="6">
    <cacheField name="Tower Layer" numFmtId="0">
      <sharedItems/>
    </cacheField>
    <cacheField name="Underwriter" numFmtId="0">
      <sharedItems count="17">
        <s v="Aspen"/>
        <s v="Brit"/>
        <s v="Beazley"/>
        <s v="Safety National p.o."/>
        <s v="Starr"/>
        <s v="Sompo"/>
        <s v="C.N.A"/>
        <s v="Travelers"/>
        <s v="Nationwide"/>
        <s v="Allianz"/>
        <s v="Starr (2)"/>
        <s v="Safety National (2)"/>
        <s v="Bowhead"/>
        <s v="Ironshore"/>
        <s v="Falcon"/>
        <s v="Markel"/>
        <s v="Safety National" u="1"/>
      </sharedItems>
    </cacheField>
    <cacheField name="Layer" numFmtId="0">
      <sharedItems containsSemiMixedTypes="0" containsString="0" containsNumber="1" containsInteger="1" minValue="5000000" maxValue="10000000"/>
    </cacheField>
    <cacheField name="Amount Exhausted" numFmtId="168">
      <sharedItems containsSemiMixedTypes="0" containsString="0" containsNumber="1" containsInteger="1" minValue="0" maxValue="10000000"/>
    </cacheField>
    <cacheField name="Amount Remaining" numFmtId="0">
      <sharedItems containsSemiMixedTypes="0" containsString="0" containsNumber="1" containsInteger="1" minValue="0" maxValue="10000000"/>
    </cacheField>
    <cacheField name="Cumulative" numFmtId="0">
      <sharedItems containsSemiMixedTypes="0" containsString="0" containsNumber="1" containsInteger="1" minValue="10000000" maxValue="12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x v="0"/>
    <x v="0"/>
    <n v="0.270359653127557"/>
    <n v="5020001"/>
  </r>
  <r>
    <x v="0"/>
    <x v="1"/>
    <n v="0.26928246939348915"/>
    <n v="5000000"/>
  </r>
  <r>
    <x v="0"/>
    <x v="2"/>
    <n v="0.16879012948339828"/>
    <n v="3134072"/>
  </r>
  <r>
    <x v="0"/>
    <x v="3"/>
    <n v="0.11180511187528688"/>
    <n v="2075982"/>
  </r>
  <r>
    <x v="0"/>
    <x v="4"/>
    <n v="0.1063029170346636"/>
    <n v="1973818"/>
  </r>
  <r>
    <x v="0"/>
    <x v="5"/>
    <n v="4.3749137959494852E-2"/>
    <n v="812328"/>
  </r>
  <r>
    <x v="0"/>
    <x v="6"/>
    <n v="1.4825454065446303E-2"/>
    <n v="275277"/>
  </r>
  <r>
    <x v="0"/>
    <x v="7"/>
    <n v="9.1556039593786321E-3"/>
    <n v="170000"/>
  </r>
  <r>
    <x v="0"/>
    <x v="8"/>
    <n v="5.7295231012852695E-3"/>
    <n v="106385"/>
  </r>
  <r>
    <x v="1"/>
    <x v="9"/>
    <n v="0.26162928226962495"/>
    <n v="2236371.0000000652"/>
  </r>
  <r>
    <x v="1"/>
    <x v="10"/>
    <n v="0.1462353978105739"/>
    <n v="1250000.0000000354"/>
  </r>
  <r>
    <x v="1"/>
    <x v="11"/>
    <n v="0.14038598189815793"/>
    <n v="1200000.0000000938"/>
  </r>
  <r>
    <x v="1"/>
    <x v="12"/>
    <n v="9.503288658613962E-2"/>
    <n v="812328.00000006857"/>
  </r>
  <r>
    <x v="1"/>
    <x v="13"/>
    <n v="8.4368699447880446E-2"/>
    <n v="721172.00000004342"/>
  </r>
  <r>
    <x v="1"/>
    <x v="14"/>
    <n v="8.3001573960824596E-2"/>
    <n v="709486.00000000582"/>
  </r>
  <r>
    <x v="1"/>
    <x v="15"/>
    <n v="6.7206864125786345E-2"/>
    <n v="574475.00000004016"/>
  </r>
  <r>
    <x v="1"/>
    <x v="16"/>
    <n v="2.8772574943298653E-2"/>
    <n v="245944.00000000375"/>
  </r>
  <r>
    <x v="1"/>
    <x v="17"/>
    <n v="2.5292406452053655E-2"/>
    <n v="216196.00000008979"/>
  </r>
  <r>
    <x v="1"/>
    <x v="18"/>
    <n v="1.7548247737269377E-2"/>
    <n v="150000.00000000861"/>
  </r>
  <r>
    <x v="1"/>
    <x v="19"/>
    <n v="1.3860658957768697E-2"/>
    <n v="118479.00000008465"/>
  </r>
  <r>
    <x v="1"/>
    <x v="20"/>
    <n v="9.3590654598786245E-3"/>
    <n v="80000.000000018466"/>
  </r>
  <r>
    <x v="1"/>
    <x v="21"/>
    <n v="6.634290539560609E-3"/>
    <n v="56709.000000076325"/>
  </r>
  <r>
    <x v="1"/>
    <x v="22"/>
    <n v="3.4316183391850451E-3"/>
    <n v="29333.000000026423"/>
  </r>
  <r>
    <x v="1"/>
    <x v="23"/>
    <n v="3.1664058217202636E-3"/>
    <n v="27066.000000064614"/>
  </r>
  <r>
    <x v="1"/>
    <x v="24"/>
    <n v="3.0335070921892852E-3"/>
    <n v="25930.00000005835"/>
  </r>
  <r>
    <x v="1"/>
    <x v="25"/>
    <n v="2.7495764437973328E-3"/>
    <n v="23503.000000033131"/>
  </r>
  <r>
    <x v="1"/>
    <x v="26"/>
    <n v="2.339766364975961E-3"/>
    <n v="20000.00000005851"/>
  </r>
  <r>
    <x v="1"/>
    <x v="27"/>
    <n v="2.2985864769536827E-3"/>
    <n v="19648.00000006858"/>
  </r>
  <r>
    <x v="1"/>
    <x v="28"/>
    <n v="1.4945257656271344E-3"/>
    <n v="12775.000000026597"/>
  </r>
  <r>
    <x v="1"/>
    <x v="29"/>
    <n v="1.2455746243942335E-3"/>
    <n v="10647.000000024998"/>
  </r>
  <r>
    <x v="1"/>
    <x v="30"/>
    <n v="9.1250888233976443E-4"/>
    <n v="7800.00000001546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0.28884456397518649"/>
    <n v="1450000"/>
  </r>
  <r>
    <x v="1"/>
    <n v="0.18924299019063939"/>
    <n v="950000"/>
  </r>
  <r>
    <x v="2"/>
    <n v="0.13944220329836587"/>
    <n v="700000"/>
  </r>
  <r>
    <x v="3"/>
    <n v="0.10358563673592894"/>
    <n v="520000"/>
  </r>
  <r>
    <x v="4"/>
    <n v="9.9601573784547051E-2"/>
    <n v="500000"/>
  </r>
  <r>
    <x v="5"/>
    <n v="8.9641416406092356E-2"/>
    <n v="450000"/>
  </r>
  <r>
    <x v="6"/>
    <n v="3.9840629513818823E-2"/>
    <n v="200000"/>
  </r>
  <r>
    <x v="7"/>
    <n v="2.9880472135364117E-2"/>
    <n v="150000"/>
  </r>
  <r>
    <x v="8"/>
    <n v="9.9603565816022751E-3"/>
    <n v="5000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s v="Primary"/>
    <x v="0"/>
    <n v="10000000"/>
    <n v="10000000"/>
    <n v="0"/>
    <n v="10000000"/>
  </r>
  <r>
    <s v="1st Excess"/>
    <x v="1"/>
    <n v="10000000"/>
    <n v="8567863"/>
    <n v="1432137"/>
    <n v="20000000"/>
  </r>
  <r>
    <s v="2nd Excess"/>
    <x v="2"/>
    <n v="10000000"/>
    <n v="0"/>
    <n v="10000000"/>
    <n v="30000000"/>
  </r>
  <r>
    <s v="3rd Excess p.o."/>
    <x v="3"/>
    <n v="5000000"/>
    <n v="0"/>
    <n v="5000000"/>
    <n v="35000000"/>
  </r>
  <r>
    <s v="3rd Excess p.o."/>
    <x v="4"/>
    <n v="5000000"/>
    <n v="0"/>
    <n v="5000000"/>
    <n v="40000000"/>
  </r>
  <r>
    <s v="4th Excess"/>
    <x v="5"/>
    <n v="10000000"/>
    <n v="0"/>
    <n v="10000000"/>
    <n v="50000000"/>
  </r>
  <r>
    <s v="5th Excess"/>
    <x v="6"/>
    <n v="10000000"/>
    <n v="0"/>
    <n v="10000000"/>
    <n v="60000000"/>
  </r>
  <r>
    <s v="6th Excess"/>
    <x v="7"/>
    <n v="10000000"/>
    <n v="0"/>
    <n v="10000000"/>
    <n v="70000000"/>
  </r>
  <r>
    <s v="7th Excess"/>
    <x v="8"/>
    <n v="10000000"/>
    <n v="0"/>
    <n v="10000000"/>
    <n v="80000000"/>
  </r>
  <r>
    <s v="8th Excess"/>
    <x v="9"/>
    <n v="10000000"/>
    <n v="0"/>
    <n v="10000000"/>
    <n v="90000000"/>
  </r>
  <r>
    <s v="9th Excess p.o."/>
    <x v="10"/>
    <n v="5000000"/>
    <n v="0"/>
    <n v="5000000"/>
    <n v="95000000"/>
  </r>
  <r>
    <s v="9th Excess p.o."/>
    <x v="11"/>
    <n v="5000000"/>
    <n v="0"/>
    <n v="5000000"/>
    <n v="100000000"/>
  </r>
  <r>
    <s v="10th Excess p.o."/>
    <x v="12"/>
    <n v="5000000"/>
    <n v="0"/>
    <n v="5000000"/>
    <n v="105000000"/>
  </r>
  <r>
    <s v="10th Excess p.o."/>
    <x v="13"/>
    <n v="5000000"/>
    <n v="0"/>
    <n v="5000000"/>
    <n v="110000000"/>
  </r>
  <r>
    <s v="11th Excess p.o."/>
    <x v="14"/>
    <n v="5000000"/>
    <n v="0"/>
    <n v="5000000"/>
    <n v="115000000"/>
  </r>
  <r>
    <s v="11th Excess p.o."/>
    <x v="15"/>
    <n v="5000000"/>
    <n v="0"/>
    <n v="5000000"/>
    <n v="12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600-000001000000}" name="PivotTable3" cacheId="1" applyNumberFormats="0" applyBorderFormats="0" applyFontFormats="0" applyPatternFormats="0" applyAlignmentFormats="0" applyWidthHeightFormats="1" dataCaption="Values" updatedVersion="8" minRefreshableVersion="3" showDrill="0" useAutoFormatting="1" itemPrintTitles="1" createdVersion="6" indent="0" showHeaders="0" outline="1" outlineData="1" multipleFieldFilters="0" chartFormat="6">
  <location ref="I151:K161" firstHeaderRow="0" firstDataRow="1" firstDataCol="1"/>
  <pivotFields count="3">
    <pivotField axis="axisRow" showAll="0" sortType="ascending">
      <items count="20">
        <item m="1" x="14"/>
        <item m="1" x="11"/>
        <item m="1" x="17"/>
        <item m="1" x="13"/>
        <item m="1" x="18"/>
        <item m="1" x="15"/>
        <item m="1" x="16"/>
        <item m="1" x="12"/>
        <item m="1" x="10"/>
        <item m="1" x="9"/>
        <item x="0"/>
        <item x="1"/>
        <item x="2"/>
        <item x="3"/>
        <item x="4"/>
        <item x="5"/>
        <item x="6"/>
        <item x="7"/>
        <item x="8"/>
        <item t="default"/>
      </items>
      <autoSortScope>
        <pivotArea dataOnly="0" outline="0" fieldPosition="0">
          <references count="1">
            <reference field="4294967294" count="1" selected="0">
              <x v="1"/>
            </reference>
          </references>
        </pivotArea>
      </autoSortScope>
    </pivotField>
    <pivotField dataField="1" numFmtId="10" showAll="0" defaultSubtotal="0"/>
    <pivotField dataField="1" numFmtId="168" showAll="0"/>
  </pivotFields>
  <rowFields count="1">
    <field x="0"/>
  </rowFields>
  <rowItems count="10">
    <i>
      <x v="18"/>
    </i>
    <i>
      <x v="17"/>
    </i>
    <i>
      <x v="16"/>
    </i>
    <i>
      <x v="15"/>
    </i>
    <i>
      <x v="14"/>
    </i>
    <i>
      <x v="13"/>
    </i>
    <i>
      <x v="12"/>
    </i>
    <i>
      <x v="11"/>
    </i>
    <i>
      <x v="10"/>
    </i>
    <i t="grand">
      <x/>
    </i>
  </rowItems>
  <colFields count="1">
    <field x="-2"/>
  </colFields>
  <colItems count="2">
    <i>
      <x/>
    </i>
    <i i="1">
      <x v="1"/>
    </i>
  </colItems>
  <dataFields count="2">
    <dataField name="Claim Dist" fld="1" baseField="0" baseItem="0" numFmtId="9"/>
    <dataField name="Sum of $Amount" fld="2" baseField="0" baseItem="0"/>
  </dataFields>
  <formats count="15">
    <format dxfId="25">
      <pivotArea collapsedLevelsAreSubtotals="1" fieldPosition="0">
        <references count="1">
          <reference field="0" count="0"/>
        </references>
      </pivotArea>
    </format>
    <format dxfId="24">
      <pivotArea collapsedLevelsAreSubtotals="1" fieldPosition="0">
        <references count="1">
          <reference field="0" count="0"/>
        </references>
      </pivotArea>
    </format>
    <format dxfId="23">
      <pivotArea collapsedLevelsAreSubtotals="1" fieldPosition="0">
        <references count="1">
          <reference field="0" count="0"/>
        </references>
      </pivotArea>
    </format>
    <format dxfId="22">
      <pivotArea collapsedLevelsAreSubtotals="1" fieldPosition="0">
        <references count="1">
          <reference field="0" count="1">
            <x v="5"/>
          </reference>
        </references>
      </pivotArea>
    </format>
    <format dxfId="21">
      <pivotArea collapsedLevelsAreSubtotals="1" fieldPosition="0">
        <references count="1">
          <reference field="0" count="1">
            <x v="5"/>
          </reference>
        </references>
      </pivotArea>
    </format>
    <format dxfId="20">
      <pivotArea collapsedLevelsAreSubtotals="1" fieldPosition="0">
        <references count="1">
          <reference field="0" count="1">
            <x v="5"/>
          </reference>
        </references>
      </pivotArea>
    </format>
    <format dxfId="19">
      <pivotArea collapsedLevelsAreSubtotals="1" fieldPosition="0">
        <references count="1">
          <reference field="0" count="2">
            <x v="1"/>
            <x v="2"/>
          </reference>
        </references>
      </pivotArea>
    </format>
    <format dxfId="18">
      <pivotArea collapsedLevelsAreSubtotals="1" fieldPosition="0">
        <references count="1">
          <reference field="0" count="0"/>
        </references>
      </pivotArea>
    </format>
    <format dxfId="17">
      <pivotArea collapsedLevelsAreSubtotals="1" fieldPosition="0">
        <references count="1">
          <reference field="0" count="0"/>
        </references>
      </pivotArea>
    </format>
    <format dxfId="16">
      <pivotArea collapsedLevelsAreSubtotals="1" fieldPosition="0">
        <references count="1">
          <reference field="0" count="0"/>
        </references>
      </pivotArea>
    </format>
    <format dxfId="15">
      <pivotArea collapsedLevelsAreSubtotals="1" fieldPosition="0">
        <references count="1">
          <reference field="0" count="1">
            <x v="5"/>
          </reference>
        </references>
      </pivotArea>
    </format>
    <format dxfId="14">
      <pivotArea collapsedLevelsAreSubtotals="1" fieldPosition="0">
        <references count="1">
          <reference field="0" count="0"/>
        </references>
      </pivotArea>
    </format>
    <format dxfId="13">
      <pivotArea collapsedLevelsAreSubtotals="1" fieldPosition="0">
        <references count="1">
          <reference field="0" count="0"/>
        </references>
      </pivotArea>
    </format>
    <format dxfId="12">
      <pivotArea collapsedLevelsAreSubtotals="1" fieldPosition="0">
        <references count="1">
          <reference field="0" count="0"/>
        </references>
      </pivotArea>
    </format>
    <format dxfId="11">
      <pivotArea outline="0" collapsedLevelsAreSubtotals="1" fieldPosition="0">
        <references count="1">
          <reference field="4294967294" count="1" selected="0">
            <x v="0"/>
          </reference>
        </references>
      </pivotArea>
    </format>
  </formats>
  <chartFormats count="6">
    <chartFormat chart="2" format="4"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5" format="10" series="1">
      <pivotArea type="data" outline="0" fieldPosition="0">
        <references count="1">
          <reference field="4294967294" count="1" selected="0">
            <x v="0"/>
          </reference>
        </references>
      </pivotArea>
    </chartFormat>
    <chartFormat chart="5" format="1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BA1C52-0C7F-4598-883D-14C4A537F1C3}"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8">
  <location ref="H3:Y5" firstHeaderRow="1" firstDataRow="2" firstDataCol="1"/>
  <pivotFields count="6">
    <pivotField showAll="0"/>
    <pivotField axis="axisCol" showAll="0">
      <items count="18">
        <item x="0"/>
        <item x="1"/>
        <item x="2"/>
        <item x="3"/>
        <item x="4"/>
        <item x="5"/>
        <item x="6"/>
        <item x="7"/>
        <item x="8"/>
        <item x="9"/>
        <item m="1" x="16"/>
        <item x="10"/>
        <item x="11"/>
        <item x="12"/>
        <item x="13"/>
        <item x="14"/>
        <item x="15"/>
        <item t="default"/>
      </items>
    </pivotField>
    <pivotField showAll="0"/>
    <pivotField dataField="1" showAll="0"/>
    <pivotField showAll="0"/>
    <pivotField showAll="0"/>
  </pivotFields>
  <rowItems count="1">
    <i/>
  </rowItems>
  <colFields count="1">
    <field x="1"/>
  </colFields>
  <colItems count="17">
    <i>
      <x/>
    </i>
    <i>
      <x v="1"/>
    </i>
    <i>
      <x v="2"/>
    </i>
    <i>
      <x v="3"/>
    </i>
    <i>
      <x v="4"/>
    </i>
    <i>
      <x v="5"/>
    </i>
    <i>
      <x v="6"/>
    </i>
    <i>
      <x v="7"/>
    </i>
    <i>
      <x v="8"/>
    </i>
    <i>
      <x v="9"/>
    </i>
    <i>
      <x v="11"/>
    </i>
    <i>
      <x v="12"/>
    </i>
    <i>
      <x v="13"/>
    </i>
    <i>
      <x v="14"/>
    </i>
    <i>
      <x v="15"/>
    </i>
    <i>
      <x v="16"/>
    </i>
    <i t="grand">
      <x/>
    </i>
  </colItems>
  <dataFields count="1">
    <dataField name="Sum of Amount Exhausted" fld="3" baseField="0" baseItem="0" numFmtId="168"/>
  </dataFields>
  <formats count="3">
    <format dxfId="28">
      <pivotArea outline="0" collapsedLevelsAreSubtotals="1" fieldPosition="0"/>
    </format>
    <format dxfId="27">
      <pivotArea outline="0" collapsedLevelsAreSubtotals="1" fieldPosition="0"/>
    </format>
    <format dxfId="26">
      <pivotArea outline="0" collapsedLevelsAreSubtotals="1" fieldPosition="0"/>
    </format>
  </formats>
  <chartFormats count="34">
    <chartFormat chart="5" format="66" series="1">
      <pivotArea type="data" outline="0" fieldPosition="0">
        <references count="2">
          <reference field="4294967294" count="1" selected="0">
            <x v="0"/>
          </reference>
          <reference field="1" count="1" selected="0">
            <x v="2"/>
          </reference>
        </references>
      </pivotArea>
    </chartFormat>
    <chartFormat chart="5" format="67" series="1">
      <pivotArea type="data" outline="0" fieldPosition="0">
        <references count="2">
          <reference field="4294967294" count="1" selected="0">
            <x v="0"/>
          </reference>
          <reference field="1" count="1" selected="0">
            <x v="8"/>
          </reference>
        </references>
      </pivotArea>
    </chartFormat>
    <chartFormat chart="5" format="68" series="1">
      <pivotArea type="data" outline="0" fieldPosition="0">
        <references count="2">
          <reference field="4294967294" count="1" selected="0">
            <x v="0"/>
          </reference>
          <reference field="1" count="1" selected="0">
            <x v="3"/>
          </reference>
        </references>
      </pivotArea>
    </chartFormat>
    <chartFormat chart="5" format="69" series="1">
      <pivotArea type="data" outline="0" fieldPosition="0">
        <references count="2">
          <reference field="4294967294" count="1" selected="0">
            <x v="0"/>
          </reference>
          <reference field="1" count="1" selected="0">
            <x v="10"/>
          </reference>
        </references>
      </pivotArea>
    </chartFormat>
    <chartFormat chart="5" format="70" series="1">
      <pivotArea type="data" outline="0" fieldPosition="0">
        <references count="2">
          <reference field="4294967294" count="1" selected="0">
            <x v="0"/>
          </reference>
          <reference field="1" count="1" selected="0">
            <x v="4"/>
          </reference>
        </references>
      </pivotArea>
    </chartFormat>
    <chartFormat chart="5" format="71" series="1">
      <pivotArea type="data" outline="0" fieldPosition="0">
        <references count="2">
          <reference field="4294967294" count="1" selected="0">
            <x v="0"/>
          </reference>
          <reference field="1" count="1" selected="0">
            <x v="14"/>
          </reference>
        </references>
      </pivotArea>
    </chartFormat>
    <chartFormat chart="5" format="72" series="1">
      <pivotArea type="data" outline="0" fieldPosition="0">
        <references count="2">
          <reference field="4294967294" count="1" selected="0">
            <x v="0"/>
          </reference>
          <reference field="1" count="1" selected="0">
            <x v="5"/>
          </reference>
        </references>
      </pivotArea>
    </chartFormat>
    <chartFormat chart="5" format="73" series="1">
      <pivotArea type="data" outline="0" fieldPosition="0">
        <references count="2">
          <reference field="4294967294" count="1" selected="0">
            <x v="0"/>
          </reference>
          <reference field="1" count="1" selected="0">
            <x v="16"/>
          </reference>
        </references>
      </pivotArea>
    </chartFormat>
    <chartFormat chart="5" format="74" series="1">
      <pivotArea type="data" outline="0" fieldPosition="0">
        <references count="2">
          <reference field="4294967294" count="1" selected="0">
            <x v="0"/>
          </reference>
          <reference field="1" count="1" selected="0">
            <x v="6"/>
          </reference>
        </references>
      </pivotArea>
    </chartFormat>
    <chartFormat chart="5" format="75" series="1">
      <pivotArea type="data" outline="0" fieldPosition="0">
        <references count="2">
          <reference field="4294967294" count="1" selected="0">
            <x v="0"/>
          </reference>
          <reference field="1" count="1" selected="0">
            <x v="7"/>
          </reference>
        </references>
      </pivotArea>
    </chartFormat>
    <chartFormat chart="5" format="76" series="1">
      <pivotArea type="data" outline="0" fieldPosition="0">
        <references count="2">
          <reference field="4294967294" count="1" selected="0">
            <x v="0"/>
          </reference>
          <reference field="1" count="1" selected="0">
            <x v="0"/>
          </reference>
        </references>
      </pivotArea>
    </chartFormat>
    <chartFormat chart="5" format="77" series="1">
      <pivotArea type="data" outline="0" fieldPosition="0">
        <references count="2">
          <reference field="4294967294" count="1" selected="0">
            <x v="0"/>
          </reference>
          <reference field="1" count="1" selected="0">
            <x v="1"/>
          </reference>
        </references>
      </pivotArea>
    </chartFormat>
    <chartFormat chart="5" format="78" series="1">
      <pivotArea type="data" outline="0" fieldPosition="0">
        <references count="2">
          <reference field="4294967294" count="1" selected="0">
            <x v="0"/>
          </reference>
          <reference field="1" count="1" selected="0">
            <x v="9"/>
          </reference>
        </references>
      </pivotArea>
    </chartFormat>
    <chartFormat chart="5" format="79" series="1">
      <pivotArea type="data" outline="0" fieldPosition="0">
        <references count="2">
          <reference field="4294967294" count="1" selected="0">
            <x v="0"/>
          </reference>
          <reference field="1" count="1" selected="0">
            <x v="13"/>
          </reference>
        </references>
      </pivotArea>
    </chartFormat>
    <chartFormat chart="5" format="80" series="1">
      <pivotArea type="data" outline="0" fieldPosition="0">
        <references count="2">
          <reference field="4294967294" count="1" selected="0">
            <x v="0"/>
          </reference>
          <reference field="1" count="1" selected="0">
            <x v="15"/>
          </reference>
        </references>
      </pivotArea>
    </chartFormat>
    <chartFormat chart="3" format="42" series="1">
      <pivotArea type="data" outline="0" fieldPosition="0">
        <references count="2">
          <reference field="4294967294" count="1" selected="0">
            <x v="0"/>
          </reference>
          <reference field="1" count="1" selected="0">
            <x v="2"/>
          </reference>
        </references>
      </pivotArea>
    </chartFormat>
    <chartFormat chart="3" format="43" series="1">
      <pivotArea type="data" outline="0" fieldPosition="0">
        <references count="2">
          <reference field="4294967294" count="1" selected="0">
            <x v="0"/>
          </reference>
          <reference field="1" count="1" selected="0">
            <x v="8"/>
          </reference>
        </references>
      </pivotArea>
    </chartFormat>
    <chartFormat chart="3" format="44" series="1">
      <pivotArea type="data" outline="0" fieldPosition="0">
        <references count="2">
          <reference field="4294967294" count="1" selected="0">
            <x v="0"/>
          </reference>
          <reference field="1" count="1" selected="0">
            <x v="3"/>
          </reference>
        </references>
      </pivotArea>
    </chartFormat>
    <chartFormat chart="3" format="45" series="1">
      <pivotArea type="data" outline="0" fieldPosition="0">
        <references count="2">
          <reference field="4294967294" count="1" selected="0">
            <x v="0"/>
          </reference>
          <reference field="1" count="1" selected="0">
            <x v="10"/>
          </reference>
        </references>
      </pivotArea>
    </chartFormat>
    <chartFormat chart="3" format="46" series="1">
      <pivotArea type="data" outline="0" fieldPosition="0">
        <references count="2">
          <reference field="4294967294" count="1" selected="0">
            <x v="0"/>
          </reference>
          <reference field="1" count="1" selected="0">
            <x v="4"/>
          </reference>
        </references>
      </pivotArea>
    </chartFormat>
    <chartFormat chart="3" format="47" series="1">
      <pivotArea type="data" outline="0" fieldPosition="0">
        <references count="2">
          <reference field="4294967294" count="1" selected="0">
            <x v="0"/>
          </reference>
          <reference field="1" count="1" selected="0">
            <x v="14"/>
          </reference>
        </references>
      </pivotArea>
    </chartFormat>
    <chartFormat chart="3" format="48" series="1">
      <pivotArea type="data" outline="0" fieldPosition="0">
        <references count="2">
          <reference field="4294967294" count="1" selected="0">
            <x v="0"/>
          </reference>
          <reference field="1" count="1" selected="0">
            <x v="5"/>
          </reference>
        </references>
      </pivotArea>
    </chartFormat>
    <chartFormat chart="3" format="49" series="1">
      <pivotArea type="data" outline="0" fieldPosition="0">
        <references count="2">
          <reference field="4294967294" count="1" selected="0">
            <x v="0"/>
          </reference>
          <reference field="1" count="1" selected="0">
            <x v="16"/>
          </reference>
        </references>
      </pivotArea>
    </chartFormat>
    <chartFormat chart="3" format="50" series="1">
      <pivotArea type="data" outline="0" fieldPosition="0">
        <references count="2">
          <reference field="4294967294" count="1" selected="0">
            <x v="0"/>
          </reference>
          <reference field="1" count="1" selected="0">
            <x v="6"/>
          </reference>
        </references>
      </pivotArea>
    </chartFormat>
    <chartFormat chart="3" format="51" series="1">
      <pivotArea type="data" outline="0" fieldPosition="0">
        <references count="2">
          <reference field="4294967294" count="1" selected="0">
            <x v="0"/>
          </reference>
          <reference field="1" count="1" selected="0">
            <x v="7"/>
          </reference>
        </references>
      </pivotArea>
    </chartFormat>
    <chartFormat chart="3" format="52" series="1">
      <pivotArea type="data" outline="0" fieldPosition="0">
        <references count="2">
          <reference field="4294967294" count="1" selected="0">
            <x v="0"/>
          </reference>
          <reference field="1" count="1" selected="0">
            <x v="0"/>
          </reference>
        </references>
      </pivotArea>
    </chartFormat>
    <chartFormat chart="3" format="53" series="1">
      <pivotArea type="data" outline="0" fieldPosition="0">
        <references count="2">
          <reference field="4294967294" count="1" selected="0">
            <x v="0"/>
          </reference>
          <reference field="1" count="1" selected="0">
            <x v="1"/>
          </reference>
        </references>
      </pivotArea>
    </chartFormat>
    <chartFormat chart="3" format="54" series="1">
      <pivotArea type="data" outline="0" fieldPosition="0">
        <references count="2">
          <reference field="4294967294" count="1" selected="0">
            <x v="0"/>
          </reference>
          <reference field="1" count="1" selected="0">
            <x v="9"/>
          </reference>
        </references>
      </pivotArea>
    </chartFormat>
    <chartFormat chart="3" format="55" series="1">
      <pivotArea type="data" outline="0" fieldPosition="0">
        <references count="2">
          <reference field="4294967294" count="1" selected="0">
            <x v="0"/>
          </reference>
          <reference field="1" count="1" selected="0">
            <x v="13"/>
          </reference>
        </references>
      </pivotArea>
    </chartFormat>
    <chartFormat chart="3" format="56" series="1">
      <pivotArea type="data" outline="0" fieldPosition="0">
        <references count="2">
          <reference field="4294967294" count="1" selected="0">
            <x v="0"/>
          </reference>
          <reference field="1" count="1" selected="0">
            <x v="15"/>
          </reference>
        </references>
      </pivotArea>
    </chartFormat>
    <chartFormat chart="5" format="81" series="1">
      <pivotArea type="data" outline="0" fieldPosition="0">
        <references count="2">
          <reference field="4294967294" count="1" selected="0">
            <x v="0"/>
          </reference>
          <reference field="1" count="1" selected="0">
            <x v="12"/>
          </reference>
        </references>
      </pivotArea>
    </chartFormat>
    <chartFormat chart="5" format="82" series="1">
      <pivotArea type="data" outline="0" fieldPosition="0">
        <references count="2">
          <reference field="4294967294" count="1" selected="0">
            <x v="0"/>
          </reference>
          <reference field="1" count="1" selected="0">
            <x v="11"/>
          </reference>
        </references>
      </pivotArea>
    </chartFormat>
    <chartFormat chart="3" format="57" series="1">
      <pivotArea type="data" outline="0" fieldPosition="0">
        <references count="2">
          <reference field="4294967294" count="1" selected="0">
            <x v="0"/>
          </reference>
          <reference field="1" count="1" selected="0">
            <x v="12"/>
          </reference>
        </references>
      </pivotArea>
    </chartFormat>
    <chartFormat chart="3" format="58" series="1">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1600-000002000000}" name="PivotTable2"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4">
  <location ref="G70:H93" firstHeaderRow="1" firstDataRow="1" firstDataCol="1"/>
  <pivotFields count="4">
    <pivotField showAll="0">
      <items count="3">
        <item h="1" x="0"/>
        <item x="1"/>
        <item t="default"/>
      </items>
    </pivotField>
    <pivotField axis="axisRow" showAll="0">
      <items count="34">
        <item x="0"/>
        <item x="28"/>
        <item x="10"/>
        <item x="26"/>
        <item x="17"/>
        <item x="11"/>
        <item x="30"/>
        <item x="22"/>
        <item x="19"/>
        <item x="27"/>
        <item x="16"/>
        <item x="18"/>
        <item x="14"/>
        <item x="8"/>
        <item x="9"/>
        <item x="15"/>
        <item x="2"/>
        <item x="6"/>
        <item x="4"/>
        <item x="13"/>
        <item x="7"/>
        <item x="1"/>
        <item x="29"/>
        <item x="23"/>
        <item x="12"/>
        <item x="5"/>
        <item x="20"/>
        <item x="21"/>
        <item x="25"/>
        <item x="3"/>
        <item x="24"/>
        <item m="1" x="32"/>
        <item m="1" x="31"/>
        <item t="default"/>
      </items>
    </pivotField>
    <pivotField numFmtId="10" showAll="0"/>
    <pivotField dataField="1" numFmtId="164" showAll="0"/>
  </pivotFields>
  <rowFields count="1">
    <field x="1"/>
  </rowFields>
  <rowItems count="23">
    <i>
      <x v="1"/>
    </i>
    <i>
      <x v="2"/>
    </i>
    <i>
      <x v="3"/>
    </i>
    <i>
      <x v="4"/>
    </i>
    <i>
      <x v="5"/>
    </i>
    <i>
      <x v="6"/>
    </i>
    <i>
      <x v="7"/>
    </i>
    <i>
      <x v="8"/>
    </i>
    <i>
      <x v="9"/>
    </i>
    <i>
      <x v="10"/>
    </i>
    <i>
      <x v="11"/>
    </i>
    <i>
      <x v="12"/>
    </i>
    <i>
      <x v="14"/>
    </i>
    <i>
      <x v="15"/>
    </i>
    <i>
      <x v="19"/>
    </i>
    <i>
      <x v="22"/>
    </i>
    <i>
      <x v="23"/>
    </i>
    <i>
      <x v="24"/>
    </i>
    <i>
      <x v="26"/>
    </i>
    <i>
      <x v="27"/>
    </i>
    <i>
      <x v="28"/>
    </i>
    <i>
      <x v="30"/>
    </i>
    <i t="grand">
      <x/>
    </i>
  </rowItems>
  <colItems count="1">
    <i/>
  </colItems>
  <dataFields count="1">
    <dataField name=" Incurred Amount" fld="3" baseField="0" baseItem="0" numFmtId="168"/>
  </dataFields>
  <formats count="3">
    <format dxfId="31">
      <pivotArea outline="0" collapsedLevelsAreSubtotals="1" fieldPosition="0">
        <references count="1">
          <reference field="4294967294" count="1" selected="0">
            <x v="0"/>
          </reference>
        </references>
      </pivotArea>
    </format>
    <format dxfId="30">
      <pivotArea outline="0" collapsedLevelsAreSubtotals="1" fieldPosition="0">
        <references count="1">
          <reference field="4294967294" count="1" selected="0">
            <x v="0"/>
          </reference>
        </references>
      </pivotArea>
    </format>
    <format dxfId="29">
      <pivotArea outline="0" collapsedLevelsAreSubtotals="1" fieldPosition="0">
        <references count="1">
          <reference field="4294967294" count="1" selected="0">
            <x v="0"/>
          </reference>
        </references>
      </pivotArea>
    </format>
  </formats>
  <chartFormats count="66">
    <chartFormat chart="0" format="4" series="1">
      <pivotArea type="data" outline="0" fieldPosition="0">
        <references count="1">
          <reference field="4294967294" count="1" selected="0">
            <x v="0"/>
          </reference>
        </references>
      </pivotArea>
    </chartFormat>
    <chartFormat chart="13" format="15" series="1">
      <pivotArea type="data" outline="0" fieldPosition="0">
        <references count="1">
          <reference field="4294967294" count="1" selected="0">
            <x v="0"/>
          </reference>
        </references>
      </pivotArea>
    </chartFormat>
    <chartFormat chart="13" format="16">
      <pivotArea type="data" outline="0" fieldPosition="0">
        <references count="2">
          <reference field="4294967294" count="1" selected="0">
            <x v="0"/>
          </reference>
          <reference field="1" count="1" selected="0">
            <x v="0"/>
          </reference>
        </references>
      </pivotArea>
    </chartFormat>
    <chartFormat chart="13" format="17">
      <pivotArea type="data" outline="0" fieldPosition="0">
        <references count="2">
          <reference field="4294967294" count="1" selected="0">
            <x v="0"/>
          </reference>
          <reference field="1" count="1" selected="0">
            <x v="13"/>
          </reference>
        </references>
      </pivotArea>
    </chartFormat>
    <chartFormat chart="13" format="18">
      <pivotArea type="data" outline="0" fieldPosition="0">
        <references count="2">
          <reference field="4294967294" count="1" selected="0">
            <x v="0"/>
          </reference>
          <reference field="1" count="1" selected="0">
            <x v="16"/>
          </reference>
        </references>
      </pivotArea>
    </chartFormat>
    <chartFormat chart="13" format="19">
      <pivotArea type="data" outline="0" fieldPosition="0">
        <references count="2">
          <reference field="4294967294" count="1" selected="0">
            <x v="0"/>
          </reference>
          <reference field="1" count="1" selected="0">
            <x v="17"/>
          </reference>
        </references>
      </pivotArea>
    </chartFormat>
    <chartFormat chart="13" format="20">
      <pivotArea type="data" outline="0" fieldPosition="0">
        <references count="2">
          <reference field="4294967294" count="1" selected="0">
            <x v="0"/>
          </reference>
          <reference field="1" count="1" selected="0">
            <x v="18"/>
          </reference>
        </references>
      </pivotArea>
    </chartFormat>
    <chartFormat chart="13" format="21">
      <pivotArea type="data" outline="0" fieldPosition="0">
        <references count="2">
          <reference field="4294967294" count="1" selected="0">
            <x v="0"/>
          </reference>
          <reference field="1" count="1" selected="0">
            <x v="20"/>
          </reference>
        </references>
      </pivotArea>
    </chartFormat>
    <chartFormat chart="13" format="22">
      <pivotArea type="data" outline="0" fieldPosition="0">
        <references count="2">
          <reference field="4294967294" count="1" selected="0">
            <x v="0"/>
          </reference>
          <reference field="1" count="1" selected="0">
            <x v="21"/>
          </reference>
        </references>
      </pivotArea>
    </chartFormat>
    <chartFormat chart="13" format="23">
      <pivotArea type="data" outline="0" fieldPosition="0">
        <references count="2">
          <reference field="4294967294" count="1" selected="0">
            <x v="0"/>
          </reference>
          <reference field="1" count="1" selected="0">
            <x v="25"/>
          </reference>
        </references>
      </pivotArea>
    </chartFormat>
    <chartFormat chart="13" format="24">
      <pivotArea type="data" outline="0" fieldPosition="0">
        <references count="2">
          <reference field="4294967294" count="1" selected="0">
            <x v="0"/>
          </reference>
          <reference field="1" count="1" selected="0">
            <x v="29"/>
          </reference>
        </references>
      </pivotArea>
    </chartFormat>
    <chartFormat chart="0" format="5">
      <pivotArea type="data" outline="0" fieldPosition="0">
        <references count="2">
          <reference field="4294967294" count="1" selected="0">
            <x v="0"/>
          </reference>
          <reference field="1" count="1" selected="0">
            <x v="0"/>
          </reference>
        </references>
      </pivotArea>
    </chartFormat>
    <chartFormat chart="0" format="6">
      <pivotArea type="data" outline="0" fieldPosition="0">
        <references count="2">
          <reference field="4294967294" count="1" selected="0">
            <x v="0"/>
          </reference>
          <reference field="1" count="1" selected="0">
            <x v="13"/>
          </reference>
        </references>
      </pivotArea>
    </chartFormat>
    <chartFormat chart="0" format="7">
      <pivotArea type="data" outline="0" fieldPosition="0">
        <references count="2">
          <reference field="4294967294" count="1" selected="0">
            <x v="0"/>
          </reference>
          <reference field="1" count="1" selected="0">
            <x v="16"/>
          </reference>
        </references>
      </pivotArea>
    </chartFormat>
    <chartFormat chart="0" format="8">
      <pivotArea type="data" outline="0" fieldPosition="0">
        <references count="2">
          <reference field="4294967294" count="1" selected="0">
            <x v="0"/>
          </reference>
          <reference field="1" count="1" selected="0">
            <x v="17"/>
          </reference>
        </references>
      </pivotArea>
    </chartFormat>
    <chartFormat chart="0" format="9">
      <pivotArea type="data" outline="0" fieldPosition="0">
        <references count="2">
          <reference field="4294967294" count="1" selected="0">
            <x v="0"/>
          </reference>
          <reference field="1" count="1" selected="0">
            <x v="18"/>
          </reference>
        </references>
      </pivotArea>
    </chartFormat>
    <chartFormat chart="0" format="10">
      <pivotArea type="data" outline="0" fieldPosition="0">
        <references count="2">
          <reference field="4294967294" count="1" selected="0">
            <x v="0"/>
          </reference>
          <reference field="1" count="1" selected="0">
            <x v="20"/>
          </reference>
        </references>
      </pivotArea>
    </chartFormat>
    <chartFormat chart="0" format="11">
      <pivotArea type="data" outline="0" fieldPosition="0">
        <references count="2">
          <reference field="4294967294" count="1" selected="0">
            <x v="0"/>
          </reference>
          <reference field="1" count="1" selected="0">
            <x v="21"/>
          </reference>
        </references>
      </pivotArea>
    </chartFormat>
    <chartFormat chart="0" format="12">
      <pivotArea type="data" outline="0" fieldPosition="0">
        <references count="2">
          <reference field="4294967294" count="1" selected="0">
            <x v="0"/>
          </reference>
          <reference field="1" count="1" selected="0">
            <x v="25"/>
          </reference>
        </references>
      </pivotArea>
    </chartFormat>
    <chartFormat chart="0" format="13">
      <pivotArea type="data" outline="0" fieldPosition="0">
        <references count="2">
          <reference field="4294967294" count="1" selected="0">
            <x v="0"/>
          </reference>
          <reference field="1" count="1" selected="0">
            <x v="29"/>
          </reference>
        </references>
      </pivotArea>
    </chartFormat>
    <chartFormat chart="0" format="14">
      <pivotArea type="data" outline="0" fieldPosition="0">
        <references count="2">
          <reference field="4294967294" count="1" selected="0">
            <x v="0"/>
          </reference>
          <reference field="1" count="1" selected="0">
            <x v="1"/>
          </reference>
        </references>
      </pivotArea>
    </chartFormat>
    <chartFormat chart="0" format="15">
      <pivotArea type="data" outline="0" fieldPosition="0">
        <references count="2">
          <reference field="4294967294" count="1" selected="0">
            <x v="0"/>
          </reference>
          <reference field="1" count="1" selected="0">
            <x v="2"/>
          </reference>
        </references>
      </pivotArea>
    </chartFormat>
    <chartFormat chart="0" format="16">
      <pivotArea type="data" outline="0" fieldPosition="0">
        <references count="2">
          <reference field="4294967294" count="1" selected="0">
            <x v="0"/>
          </reference>
          <reference field="1" count="1" selected="0">
            <x v="3"/>
          </reference>
        </references>
      </pivotArea>
    </chartFormat>
    <chartFormat chart="0" format="17">
      <pivotArea type="data" outline="0" fieldPosition="0">
        <references count="2">
          <reference field="4294967294" count="1" selected="0">
            <x v="0"/>
          </reference>
          <reference field="1" count="1" selected="0">
            <x v="4"/>
          </reference>
        </references>
      </pivotArea>
    </chartFormat>
    <chartFormat chart="0" format="18">
      <pivotArea type="data" outline="0" fieldPosition="0">
        <references count="2">
          <reference field="4294967294" count="1" selected="0">
            <x v="0"/>
          </reference>
          <reference field="1" count="1" selected="0">
            <x v="5"/>
          </reference>
        </references>
      </pivotArea>
    </chartFormat>
    <chartFormat chart="0" format="19">
      <pivotArea type="data" outline="0" fieldPosition="0">
        <references count="2">
          <reference field="4294967294" count="1" selected="0">
            <x v="0"/>
          </reference>
          <reference field="1" count="1" selected="0">
            <x v="6"/>
          </reference>
        </references>
      </pivotArea>
    </chartFormat>
    <chartFormat chart="0" format="20">
      <pivotArea type="data" outline="0" fieldPosition="0">
        <references count="2">
          <reference field="4294967294" count="1" selected="0">
            <x v="0"/>
          </reference>
          <reference field="1" count="1" selected="0">
            <x v="7"/>
          </reference>
        </references>
      </pivotArea>
    </chartFormat>
    <chartFormat chart="0" format="21">
      <pivotArea type="data" outline="0" fieldPosition="0">
        <references count="2">
          <reference field="4294967294" count="1" selected="0">
            <x v="0"/>
          </reference>
          <reference field="1" count="1" selected="0">
            <x v="8"/>
          </reference>
        </references>
      </pivotArea>
    </chartFormat>
    <chartFormat chart="0" format="22">
      <pivotArea type="data" outline="0" fieldPosition="0">
        <references count="2">
          <reference field="4294967294" count="1" selected="0">
            <x v="0"/>
          </reference>
          <reference field="1" count="1" selected="0">
            <x v="9"/>
          </reference>
        </references>
      </pivotArea>
    </chartFormat>
    <chartFormat chart="13" format="25">
      <pivotArea type="data" outline="0" fieldPosition="0">
        <references count="2">
          <reference field="4294967294" count="1" selected="0">
            <x v="0"/>
          </reference>
          <reference field="1" count="1" selected="0">
            <x v="1"/>
          </reference>
        </references>
      </pivotArea>
    </chartFormat>
    <chartFormat chart="13" format="26">
      <pivotArea type="data" outline="0" fieldPosition="0">
        <references count="2">
          <reference field="4294967294" count="1" selected="0">
            <x v="0"/>
          </reference>
          <reference field="1" count="1" selected="0">
            <x v="2"/>
          </reference>
        </references>
      </pivotArea>
    </chartFormat>
    <chartFormat chart="13" format="27">
      <pivotArea type="data" outline="0" fieldPosition="0">
        <references count="2">
          <reference field="4294967294" count="1" selected="0">
            <x v="0"/>
          </reference>
          <reference field="1" count="1" selected="0">
            <x v="3"/>
          </reference>
        </references>
      </pivotArea>
    </chartFormat>
    <chartFormat chart="13" format="28">
      <pivotArea type="data" outline="0" fieldPosition="0">
        <references count="2">
          <reference field="4294967294" count="1" selected="0">
            <x v="0"/>
          </reference>
          <reference field="1" count="1" selected="0">
            <x v="4"/>
          </reference>
        </references>
      </pivotArea>
    </chartFormat>
    <chartFormat chart="13" format="29">
      <pivotArea type="data" outline="0" fieldPosition="0">
        <references count="2">
          <reference field="4294967294" count="1" selected="0">
            <x v="0"/>
          </reference>
          <reference field="1" count="1" selected="0">
            <x v="5"/>
          </reference>
        </references>
      </pivotArea>
    </chartFormat>
    <chartFormat chart="13" format="30">
      <pivotArea type="data" outline="0" fieldPosition="0">
        <references count="2">
          <reference field="4294967294" count="1" selected="0">
            <x v="0"/>
          </reference>
          <reference field="1" count="1" selected="0">
            <x v="6"/>
          </reference>
        </references>
      </pivotArea>
    </chartFormat>
    <chartFormat chart="13" format="31">
      <pivotArea type="data" outline="0" fieldPosition="0">
        <references count="2">
          <reference field="4294967294" count="1" selected="0">
            <x v="0"/>
          </reference>
          <reference field="1" count="1" selected="0">
            <x v="7"/>
          </reference>
        </references>
      </pivotArea>
    </chartFormat>
    <chartFormat chart="13" format="32">
      <pivotArea type="data" outline="0" fieldPosition="0">
        <references count="2">
          <reference field="4294967294" count="1" selected="0">
            <x v="0"/>
          </reference>
          <reference field="1" count="1" selected="0">
            <x v="8"/>
          </reference>
        </references>
      </pivotArea>
    </chartFormat>
    <chartFormat chart="13" format="33">
      <pivotArea type="data" outline="0" fieldPosition="0">
        <references count="2">
          <reference field="4294967294" count="1" selected="0">
            <x v="0"/>
          </reference>
          <reference field="1" count="1" selected="0">
            <x v="9"/>
          </reference>
        </references>
      </pivotArea>
    </chartFormat>
    <chartFormat chart="13" format="34">
      <pivotArea type="data" outline="0" fieldPosition="0">
        <references count="2">
          <reference field="4294967294" count="1" selected="0">
            <x v="0"/>
          </reference>
          <reference field="1" count="1" selected="0">
            <x v="10"/>
          </reference>
        </references>
      </pivotArea>
    </chartFormat>
    <chartFormat chart="13" format="35">
      <pivotArea type="data" outline="0" fieldPosition="0">
        <references count="2">
          <reference field="4294967294" count="1" selected="0">
            <x v="0"/>
          </reference>
          <reference field="1" count="1" selected="0">
            <x v="11"/>
          </reference>
        </references>
      </pivotArea>
    </chartFormat>
    <chartFormat chart="13" format="36">
      <pivotArea type="data" outline="0" fieldPosition="0">
        <references count="2">
          <reference field="4294967294" count="1" selected="0">
            <x v="0"/>
          </reference>
          <reference field="1" count="1" selected="0">
            <x v="12"/>
          </reference>
        </references>
      </pivotArea>
    </chartFormat>
    <chartFormat chart="13" format="37">
      <pivotArea type="data" outline="0" fieldPosition="0">
        <references count="2">
          <reference field="4294967294" count="1" selected="0">
            <x v="0"/>
          </reference>
          <reference field="1" count="1" selected="0">
            <x v="14"/>
          </reference>
        </references>
      </pivotArea>
    </chartFormat>
    <chartFormat chart="13" format="38">
      <pivotArea type="data" outline="0" fieldPosition="0">
        <references count="2">
          <reference field="4294967294" count="1" selected="0">
            <x v="0"/>
          </reference>
          <reference field="1" count="1" selected="0">
            <x v="15"/>
          </reference>
        </references>
      </pivotArea>
    </chartFormat>
    <chartFormat chart="13" format="39">
      <pivotArea type="data" outline="0" fieldPosition="0">
        <references count="2">
          <reference field="4294967294" count="1" selected="0">
            <x v="0"/>
          </reference>
          <reference field="1" count="1" selected="0">
            <x v="19"/>
          </reference>
        </references>
      </pivotArea>
    </chartFormat>
    <chartFormat chart="13" format="40">
      <pivotArea type="data" outline="0" fieldPosition="0">
        <references count="2">
          <reference field="4294967294" count="1" selected="0">
            <x v="0"/>
          </reference>
          <reference field="1" count="1" selected="0">
            <x v="22"/>
          </reference>
        </references>
      </pivotArea>
    </chartFormat>
    <chartFormat chart="13" format="41">
      <pivotArea type="data" outline="0" fieldPosition="0">
        <references count="2">
          <reference field="4294967294" count="1" selected="0">
            <x v="0"/>
          </reference>
          <reference field="1" count="1" selected="0">
            <x v="23"/>
          </reference>
        </references>
      </pivotArea>
    </chartFormat>
    <chartFormat chart="13" format="42">
      <pivotArea type="data" outline="0" fieldPosition="0">
        <references count="2">
          <reference field="4294967294" count="1" selected="0">
            <x v="0"/>
          </reference>
          <reference field="1" count="1" selected="0">
            <x v="24"/>
          </reference>
        </references>
      </pivotArea>
    </chartFormat>
    <chartFormat chart="13" format="43">
      <pivotArea type="data" outline="0" fieldPosition="0">
        <references count="2">
          <reference field="4294967294" count="1" selected="0">
            <x v="0"/>
          </reference>
          <reference field="1" count="1" selected="0">
            <x v="26"/>
          </reference>
        </references>
      </pivotArea>
    </chartFormat>
    <chartFormat chart="13" format="44">
      <pivotArea type="data" outline="0" fieldPosition="0">
        <references count="2">
          <reference field="4294967294" count="1" selected="0">
            <x v="0"/>
          </reference>
          <reference field="1" count="1" selected="0">
            <x v="27"/>
          </reference>
        </references>
      </pivotArea>
    </chartFormat>
    <chartFormat chart="13" format="45">
      <pivotArea type="data" outline="0" fieldPosition="0">
        <references count="2">
          <reference field="4294967294" count="1" selected="0">
            <x v="0"/>
          </reference>
          <reference field="1" count="1" selected="0">
            <x v="28"/>
          </reference>
        </references>
      </pivotArea>
    </chartFormat>
    <chartFormat chart="13" format="46">
      <pivotArea type="data" outline="0" fieldPosition="0">
        <references count="2">
          <reference field="4294967294" count="1" selected="0">
            <x v="0"/>
          </reference>
          <reference field="1" count="1" selected="0">
            <x v="30"/>
          </reference>
        </references>
      </pivotArea>
    </chartFormat>
    <chartFormat chart="0" format="62">
      <pivotArea type="data" outline="0" fieldPosition="0">
        <references count="2">
          <reference field="4294967294" count="1" selected="0">
            <x v="0"/>
          </reference>
          <reference field="1" count="1" selected="0">
            <x v="10"/>
          </reference>
        </references>
      </pivotArea>
    </chartFormat>
    <chartFormat chart="0" format="63">
      <pivotArea type="data" outline="0" fieldPosition="0">
        <references count="2">
          <reference field="4294967294" count="1" selected="0">
            <x v="0"/>
          </reference>
          <reference field="1" count="1" selected="0">
            <x v="11"/>
          </reference>
        </references>
      </pivotArea>
    </chartFormat>
    <chartFormat chart="0" format="64">
      <pivotArea type="data" outline="0" fieldPosition="0">
        <references count="2">
          <reference field="4294967294" count="1" selected="0">
            <x v="0"/>
          </reference>
          <reference field="1" count="1" selected="0">
            <x v="12"/>
          </reference>
        </references>
      </pivotArea>
    </chartFormat>
    <chartFormat chart="0" format="65">
      <pivotArea type="data" outline="0" fieldPosition="0">
        <references count="2">
          <reference field="4294967294" count="1" selected="0">
            <x v="0"/>
          </reference>
          <reference field="1" count="1" selected="0">
            <x v="14"/>
          </reference>
        </references>
      </pivotArea>
    </chartFormat>
    <chartFormat chart="0" format="66">
      <pivotArea type="data" outline="0" fieldPosition="0">
        <references count="2">
          <reference field="4294967294" count="1" selected="0">
            <x v="0"/>
          </reference>
          <reference field="1" count="1" selected="0">
            <x v="15"/>
          </reference>
        </references>
      </pivotArea>
    </chartFormat>
    <chartFormat chart="0" format="67">
      <pivotArea type="data" outline="0" fieldPosition="0">
        <references count="2">
          <reference field="4294967294" count="1" selected="0">
            <x v="0"/>
          </reference>
          <reference field="1" count="1" selected="0">
            <x v="19"/>
          </reference>
        </references>
      </pivotArea>
    </chartFormat>
    <chartFormat chart="0" format="68">
      <pivotArea type="data" outline="0" fieldPosition="0">
        <references count="2">
          <reference field="4294967294" count="1" selected="0">
            <x v="0"/>
          </reference>
          <reference field="1" count="1" selected="0">
            <x v="22"/>
          </reference>
        </references>
      </pivotArea>
    </chartFormat>
    <chartFormat chart="0" format="69">
      <pivotArea type="data" outline="0" fieldPosition="0">
        <references count="2">
          <reference field="4294967294" count="1" selected="0">
            <x v="0"/>
          </reference>
          <reference field="1" count="1" selected="0">
            <x v="23"/>
          </reference>
        </references>
      </pivotArea>
    </chartFormat>
    <chartFormat chart="0" format="70">
      <pivotArea type="data" outline="0" fieldPosition="0">
        <references count="2">
          <reference field="4294967294" count="1" selected="0">
            <x v="0"/>
          </reference>
          <reference field="1" count="1" selected="0">
            <x v="24"/>
          </reference>
        </references>
      </pivotArea>
    </chartFormat>
    <chartFormat chart="0" format="71">
      <pivotArea type="data" outline="0" fieldPosition="0">
        <references count="2">
          <reference field="4294967294" count="1" selected="0">
            <x v="0"/>
          </reference>
          <reference field="1" count="1" selected="0">
            <x v="26"/>
          </reference>
        </references>
      </pivotArea>
    </chartFormat>
    <chartFormat chart="0" format="72">
      <pivotArea type="data" outline="0" fieldPosition="0">
        <references count="2">
          <reference field="4294967294" count="1" selected="0">
            <x v="0"/>
          </reference>
          <reference field="1" count="1" selected="0">
            <x v="27"/>
          </reference>
        </references>
      </pivotArea>
    </chartFormat>
    <chartFormat chart="0" format="73">
      <pivotArea type="data" outline="0" fieldPosition="0">
        <references count="2">
          <reference field="4294967294" count="1" selected="0">
            <x v="0"/>
          </reference>
          <reference field="1" count="1" selected="0">
            <x v="28"/>
          </reference>
        </references>
      </pivotArea>
    </chartFormat>
    <chartFormat chart="0" format="74">
      <pivotArea type="data" outline="0" fieldPosition="0">
        <references count="2">
          <reference field="4294967294" count="1" selected="0">
            <x v="0"/>
          </reference>
          <reference field="1" count="1" selected="0">
            <x v="30"/>
          </reference>
        </references>
      </pivotArea>
    </chartFormat>
    <chartFormat chart="13" format="47">
      <pivotArea type="data" outline="0" fieldPosition="0">
        <references count="2">
          <reference field="4294967294" count="1" selected="0">
            <x v="0"/>
          </reference>
          <reference field="1" count="1" selected="0">
            <x v="32"/>
          </reference>
        </references>
      </pivotArea>
    </chartFormat>
    <chartFormat chart="0" format="76">
      <pivotArea type="data" outline="0" fieldPosition="0">
        <references count="2">
          <reference field="4294967294" count="1" selected="0">
            <x v="0"/>
          </reference>
          <reference field="1" count="1" selected="0">
            <x v="3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hart1" xr10:uid="{00000000-0013-0000-FFFF-FFFF01000000}" sourceName="Chart">
  <pivotTables>
    <pivotTable tabId="28" name="PivotTable2"/>
  </pivotTables>
  <data>
    <tabular pivotCacheId="4">
      <items count="2">
        <i x="0"/>
        <i x="1"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hart 2" xr10:uid="{00000000-0014-0000-FFFF-FFFF01000000}" cache="Slicer_Chart1" caption="Chart" showCaption="0"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hart 1" xr10:uid="{00000000-0014-0000-FFFF-FFFF02000000}" cache="Slicer_Chart1" caption="Chart" showCaption="0"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VTable" displayName="VTable" ref="A7:S42" totalsRowShown="0" headerRowDxfId="113" dataDxfId="111" headerRowBorderDxfId="112" tableBorderDxfId="110">
  <autoFilter ref="A7:S42" xr:uid="{00000000-0009-0000-0100-000005000000}"/>
  <tableColumns count="19">
    <tableColumn id="1" xr3:uid="{00000000-0010-0000-0000-000001000000}" name="Line Item #" dataDxfId="109"/>
    <tableColumn id="2" xr3:uid="{00000000-0010-0000-0000-000002000000}" name="RANK #" dataDxfId="108">
      <calculatedColumnFormula>RANK(J8,$J$8:$J$250,0)</calculatedColumnFormula>
    </tableColumn>
    <tableColumn id="5" xr3:uid="{00000000-0010-0000-0000-000005000000}" name="Claim Category" dataDxfId="107"/>
    <tableColumn id="7" xr3:uid="{00000000-0010-0000-0000-000007000000}" name="Date of Expense" dataDxfId="106"/>
    <tableColumn id="9" xr3:uid="{00000000-0010-0000-0000-000009000000}" name="Date of Invoice" dataDxfId="105"/>
    <tableColumn id="10" xr3:uid="{00000000-0010-0000-0000-00000A000000}" name="Invoice #" dataDxfId="104"/>
    <tableColumn id="3" xr3:uid="{00000000-0010-0000-0000-000003000000}" name="Vendor" dataDxfId="103"/>
    <tableColumn id="4" xr3:uid="{00000000-0010-0000-0000-000004000000}" name="Expense Description" dataDxfId="102"/>
    <tableColumn id="6" xr3:uid="{00000000-0010-0000-0000-000006000000}" name="How related to claim (See Note 1)_x000a_(ex: initial response, procurement, alternate supplier, labor)" dataDxfId="101"/>
    <tableColumn id="11" xr3:uid="{00000000-0010-0000-0000-00000B000000}" name="Invoice Amount" dataDxfId="100" dataCellStyle="Currency"/>
    <tableColumn id="12" xr3:uid="{00000000-0010-0000-0000-00000C000000}" name="PO" dataDxfId="99"/>
    <tableColumn id="17" xr3:uid="{00000000-0010-0000-0000-000011000000}" name="Invoice Reference/Link" dataDxfId="98"/>
    <tableColumn id="18" xr3:uid="{00000000-0010-0000-0000-000012000000}" name="PO Reference/Link" dataDxfId="97"/>
    <tableColumn id="19" xr3:uid="{00000000-0010-0000-0000-000013000000}" name="SOW Reference/Link" dataDxfId="96"/>
    <tableColumn id="8" xr3:uid="{00000000-0010-0000-0000-000008000000}" name="GL Account #" dataDxfId="95"/>
    <tableColumn id="16" xr3:uid="{00000000-0010-0000-0000-000010000000}" name="GL Account Name" dataDxfId="94"/>
    <tableColumn id="13" xr3:uid="{00000000-0010-0000-0000-00000D000000}" name="Insurance Company" dataDxfId="93"/>
    <tableColumn id="14" xr3:uid="{00000000-0010-0000-0000-00000E000000}" name="Submitted to Insurance?" dataDxfId="92"/>
    <tableColumn id="15" xr3:uid="{00000000-0010-0000-0000-00000F000000}" name="Paid" dataDxfId="91" dataCellStyle="Comma">
      <calculatedColumnFormula>VTable[[#This Row],[Invoice Amount]]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G20" totalsRowShown="0" headerRowDxfId="90" dataDxfId="88" headerRowBorderDxfId="89" tableBorderDxfId="87" totalsRowBorderDxfId="86">
  <autoFilter ref="A8:G20" xr:uid="{00000000-0009-0000-0100-000003000000}"/>
  <tableColumns count="7">
    <tableColumn id="1" xr3:uid="{00000000-0010-0000-0100-000001000000}" name="Item #" dataDxfId="85">
      <calculatedColumnFormula>A8+1</calculatedColumnFormula>
    </tableColumn>
    <tableColumn id="2" xr3:uid="{00000000-0010-0000-0100-000002000000}" name="Employee Name" dataDxfId="84"/>
    <tableColumn id="3" xr3:uid="{00000000-0010-0000-0100-000003000000}" name="Expense Report Date" dataDxfId="83"/>
    <tableColumn id="4" xr3:uid="{00000000-0010-0000-0100-000004000000}" name="Amount" dataDxfId="82"/>
    <tableColumn id="5" xr3:uid="{00000000-0010-0000-0100-000005000000}" name="Approved" dataDxfId="81"/>
    <tableColumn id="7" xr3:uid="{00000000-0010-0000-0100-000007000000}" name="Receipts Reviewed" dataDxfId="80"/>
    <tableColumn id="6" xr3:uid="{00000000-0010-0000-0100-000006000000}" name="Supporting Receipts available" dataDxfId="7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hirdPtyTable" displayName="ThirdPtyTable" ref="A8:K25" totalsRowCount="1" headerRowDxfId="78" dataDxfId="76" totalsRowDxfId="75" headerRowBorderDxfId="77">
  <autoFilter ref="A8:K24"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200-000001000000}" name="Item #" totalsRowLabel="Total" dataDxfId="74" totalsRowDxfId="73"/>
    <tableColumn id="2" xr3:uid="{00000000-0010-0000-0200-000002000000}" name="Rank" dataDxfId="72" totalsRowDxfId="71">
      <calculatedColumnFormula>_xlfn.IFNA(RANK(ThirdPtyTable[[#This Row],[Amount Offered]],ThirdPtyTable[Amount Offered]),"")</calculatedColumnFormula>
    </tableColumn>
    <tableColumn id="3" xr3:uid="{00000000-0010-0000-0200-000003000000}" name="Claimant" dataDxfId="70" totalsRowDxfId="69"/>
    <tableColumn id="4" xr3:uid="{00000000-0010-0000-0200-000004000000}" name="Claimant Counsel" dataDxfId="68" totalsRowDxfId="67"/>
    <tableColumn id="5" xr3:uid="{00000000-0010-0000-0200-000005000000}" name="Cyber" dataDxfId="66" totalsRowDxfId="65"/>
    <tableColumn id="6" xr3:uid="{00000000-0010-0000-0200-000006000000}" name="D&amp;O" dataDxfId="64" totalsRowDxfId="63"/>
    <tableColumn id="7" xr3:uid="{00000000-0010-0000-0200-000007000000}" name="Other" dataDxfId="62" totalsRowDxfId="61"/>
    <tableColumn id="8" xr3:uid="{00000000-0010-0000-0200-000008000000}" name="Amount Claimed" totalsRowFunction="sum" dataDxfId="60" totalsRowDxfId="59" dataCellStyle="Comma"/>
    <tableColumn id="9" xr3:uid="{00000000-0010-0000-0200-000009000000}" name="Amount Offered" totalsRowFunction="sum" dataDxfId="58" totalsRowDxfId="57" dataCellStyle="Comma">
      <calculatedColumnFormula>ThirdPtyTable[[#This Row],[Amount Claimed]]-50000</calculatedColumnFormula>
    </tableColumn>
    <tableColumn id="10" xr3:uid="{00000000-0010-0000-0200-00000A000000}" name="Amount Accepted" dataDxfId="56" totalsRowDxfId="55"/>
    <tableColumn id="11" xr3:uid="{00000000-0010-0000-0200-00000B000000}" name="Insurer Approved" dataDxfId="54" totalsRowDxfId="53"/>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ProjectDetails" displayName="ProjectDetails" ref="A8:H16" totalsRowShown="0" headerRowDxfId="52" dataDxfId="51">
  <tableColumns count="8">
    <tableColumn id="1" xr3:uid="{00000000-0010-0000-0300-000001000000}" name="DATE" dataDxfId="50"/>
    <tableColumn id="2" xr3:uid="{00000000-0010-0000-0300-000002000000}" name="Description" dataDxfId="49" dataCellStyle="Normal"/>
    <tableColumn id="4" xr3:uid="{00000000-0010-0000-0300-000004000000}" name="POSITION" dataDxfId="48"/>
    <tableColumn id="5" xr3:uid="{00000000-0010-0000-0300-000005000000}" name="BASELINE" dataDxfId="47">
      <calculatedColumnFormula>IF(ISBLANK(ProjectDetails[[#This Row],[DATE]]),"",0)</calculatedColumnFormula>
    </tableColumn>
    <tableColumn id="3" xr3:uid="{00000000-0010-0000-0300-000003000000}" name="Position Adjusted" dataDxfId="46">
      <calculatedColumnFormula>ProjectDetails[[#This Row],[POSITION]]</calculatedColumnFormula>
    </tableColumn>
    <tableColumn id="6" xr3:uid="{00000000-0010-0000-0300-000006000000}" name="Date adjusted" dataDxfId="45"/>
    <tableColumn id="8" xr3:uid="{00000000-0010-0000-0300-000008000000}" name="% Recovery" dataDxfId="44" dataCellStyle="Normal 26"/>
    <tableColumn id="7" xr3:uid="{00000000-0010-0000-0300-000007000000}" name="Milestone adjusted" dataDxfId="43"/>
  </tableColumns>
  <tableStyleInfo name="Project Timeline" showFirstColumn="0" showLastColumn="0" showRowStripes="1" showColumnStripes="0"/>
  <extLst>
    <ext xmlns:x14="http://schemas.microsoft.com/office/spreadsheetml/2009/9/main" uri="{504A1905-F514-4f6f-8877-14C23A59335A}">
      <x14:table altTextSummary="Enter Date, Milestone, and Chart Position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ProjectDetails2" displayName="ProjectDetails2" ref="A8:I16" totalsRowShown="0" headerRowDxfId="42" dataDxfId="41">
  <tableColumns count="9">
    <tableColumn id="1" xr3:uid="{00000000-0010-0000-0400-000001000000}" name="DATE OF RECOVERY" dataDxfId="40"/>
    <tableColumn id="2" xr3:uid="{00000000-0010-0000-0400-000002000000}" name="System/Application impact " dataDxfId="39" dataCellStyle="Normal 26"/>
    <tableColumn id="4" xr3:uid="{00000000-0010-0000-0400-000004000000}" name="POSITION" dataDxfId="38"/>
    <tableColumn id="5" xr3:uid="{00000000-0010-0000-0400-000005000000}" name="BASELINE" dataDxfId="37">
      <calculatedColumnFormula>IF(ISBLANK(ProjectDetails2[[#This Row],[DATE OF RECOVERY]]),"",0)</calculatedColumnFormula>
    </tableColumn>
    <tableColumn id="3" xr3:uid="{00000000-0010-0000-0400-000003000000}" name="Position Adjusted" dataDxfId="36">
      <calculatedColumnFormula>ProjectDetails2[[#This Row],[POSITION]]</calculatedColumnFormula>
    </tableColumn>
    <tableColumn id="10" xr3:uid="{00000000-0010-0000-0400-00000A000000}" name="DAYS IMPACTED" dataDxfId="35" dataCellStyle="Normal 26">
      <calculatedColumnFormula>A9-$A$9</calculatedColumnFormula>
    </tableColumn>
    <tableColumn id="6" xr3:uid="{00000000-0010-0000-0400-000006000000}" name="Date adjusted" dataDxfId="34"/>
    <tableColumn id="8" xr3:uid="{00000000-0010-0000-0400-000008000000}" name="% Recovered" dataDxfId="33" dataCellStyle="Normal 26"/>
    <tableColumn id="9" xr3:uid="{00000000-0010-0000-0400-000009000000}" name="Operational Impact - Describe how system/application non availability impacts Operational Capabilities" dataDxfId="32"/>
  </tableColumns>
  <tableStyleInfo name="Project Timeline" showFirstColumn="0" showLastColumn="0" showRowStripes="1" showColumnStripes="0"/>
  <extLst>
    <ext xmlns:x14="http://schemas.microsoft.com/office/spreadsheetml/2009/9/main" uri="{504A1905-F514-4f6f-8877-14C23A59335A}">
      <x14:table altTextSummary="Enter Date, Milestone, and Chart Position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DistTable11" displayName="DistTable11" ref="A45:F57" totalsRowShown="0" dataDxfId="10" dataCellStyle="Comma">
  <autoFilter ref="A45:F57" xr:uid="{00000000-0009-0000-0100-00000A000000}"/>
  <tableColumns count="6">
    <tableColumn id="1" xr3:uid="{00000000-0010-0000-0500-000001000000}" name="Rank" dataDxfId="9">
      <calculatedColumnFormula>IF(DistTable11[[#This Row],[Incurred]]=0,"",RANK(DistTable11[[#This Row],[Incurred]],DistTable11[[#All],[Incurred]]))</calculatedColumnFormula>
    </tableColumn>
    <tableColumn id="2" xr3:uid="{00000000-0010-0000-0500-000002000000}" name="Claim Category"/>
    <tableColumn id="3" xr3:uid="{00000000-0010-0000-0500-000003000000}" name="Estimated" dataDxfId="8" dataCellStyle="Comma"/>
    <tableColumn id="4" xr3:uid="{00000000-0010-0000-0500-000004000000}" name="Incurred" dataDxfId="7" dataCellStyle="Comma"/>
    <tableColumn id="5" xr3:uid="{00000000-0010-0000-0500-000005000000}" name="Agreed to Date" dataDxfId="6" dataCellStyle="Comma"/>
    <tableColumn id="6" xr3:uid="{00000000-0010-0000-0500-000006000000}" name="% " dataDxfId="5" dataCellStyle="Percent">
      <calculatedColumnFormula>DistTable11[[#This Row],[Incurred]]/SUM(DistTable11[Incurred])</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UNIQTable" displayName="UNIQTable" ref="A7:C76" totalsRowShown="0" headerRowDxfId="4" dataDxfId="3">
  <autoFilter ref="A7:C76" xr:uid="{00000000-0009-0000-0100-000006000000}">
    <filterColumn colId="0" hiddenButton="1"/>
    <filterColumn colId="1" hiddenButton="1"/>
    <filterColumn colId="2" hiddenButton="1"/>
  </autoFilter>
  <tableColumns count="3">
    <tableColumn id="1" xr3:uid="{00000000-0010-0000-0600-000001000000}" name="Rank" dataDxfId="2">
      <calculatedColumnFormula>RANK(UNIQTable[[#This Row],[Invoice Amount]],UNIQTable[Invoice Amount])</calculatedColumnFormula>
    </tableColumn>
    <tableColumn id="2" xr3:uid="{00000000-0010-0000-0600-000002000000}" name="Unique Vendor" dataDxfId="1">
      <calculatedColumnFormula>IFERROR(INDEX(VTable[Vendor],MATCH(0,INDEX(COUNTIF($B$7:B7,VTable[Vendor]),),0)),"")</calculatedColumnFormula>
    </tableColumn>
    <tableColumn id="3" xr3:uid="{00000000-0010-0000-0600-000003000000}" name="Invoice Amount" dataDxfId="0" dataCellStyle="Comma">
      <calculatedColumnFormula>SUMIF(VTable[Vendor],UNIQTable[[#This Row],[Unique Vendor]],VTable[Invoice Amount])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ER2020.Excel.Theme">
  <a:themeElements>
    <a:clrScheme name="Mercer WTB">
      <a:dk1>
        <a:srgbClr val="202020"/>
      </a:dk1>
      <a:lt1>
        <a:srgbClr val="FFFFFF"/>
      </a:lt1>
      <a:dk2>
        <a:srgbClr val="565656"/>
      </a:dk2>
      <a:lt2>
        <a:srgbClr val="949494"/>
      </a:lt2>
      <a:accent1>
        <a:srgbClr val="002C77"/>
      </a:accent1>
      <a:accent2>
        <a:srgbClr val="009DE0"/>
      </a:accent2>
      <a:accent3>
        <a:srgbClr val="76D3FF"/>
      </a:accent3>
      <a:accent4>
        <a:srgbClr val="0077A0"/>
      </a:accent4>
      <a:accent5>
        <a:srgbClr val="00968F"/>
      </a:accent5>
      <a:accent6>
        <a:srgbClr val="00AC41"/>
      </a:accent6>
      <a:hlink>
        <a:srgbClr val="2C6EF2"/>
      </a:hlink>
      <a:folHlink>
        <a:srgbClr val="8246AF"/>
      </a:folHlink>
    </a:clrScheme>
    <a:fontScheme name="MMC Fonts">
      <a:majorFont>
        <a:latin typeface="Arial"/>
        <a:ea typeface=""/>
        <a:cs typeface=""/>
      </a:majorFont>
      <a:minorFont>
        <a:latin typeface="Arial"/>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xml"/><Relationship Id="rId1" Type="http://schemas.openxmlformats.org/officeDocument/2006/relationships/printerSettings" Target="../printerSettings/printerSettings20.bin"/><Relationship Id="rId4" Type="http://schemas.openxmlformats.org/officeDocument/2006/relationships/table" Target="../tables/table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3.xml.rels><?xml version="1.0" encoding="UTF-8" standalone="yes"?>
<Relationships xmlns="http://schemas.openxmlformats.org/package/2006/relationships"><Relationship Id="rId8" Type="http://schemas.microsoft.com/office/2007/relationships/slicer" Target="../slicers/slicer2.xml"/><Relationship Id="rId3" Type="http://schemas.openxmlformats.org/officeDocument/2006/relationships/pivotTable" Target="../pivotTables/pivotTable3.xml"/><Relationship Id="rId7" Type="http://schemas.openxmlformats.org/officeDocument/2006/relationships/table" Target="../tables/table6.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vmlDrawing" Target="../drawings/vmlDrawing21.vml"/><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2060"/>
  </sheetPr>
  <dimension ref="B1:B8"/>
  <sheetViews>
    <sheetView showGridLines="0" zoomScaleNormal="100" workbookViewId="0">
      <selection activeCell="B2" sqref="B2"/>
    </sheetView>
  </sheetViews>
  <sheetFormatPr defaultRowHeight="14.25" customHeight="1"/>
  <cols>
    <col min="1" max="1" width="2.25" customWidth="1"/>
    <col min="2" max="2" width="103.875" customWidth="1"/>
  </cols>
  <sheetData>
    <row r="1" spans="2:2" ht="20.45" customHeight="1"/>
    <row r="2" spans="2:2" ht="48">
      <c r="B2" s="262" t="str">
        <f>INDEX!A1</f>
        <v>County Reinsurance Limited</v>
      </c>
    </row>
    <row r="3" spans="2:2" ht="30">
      <c r="B3" s="93" t="str">
        <f>INDEX!A3</f>
        <v xml:space="preserve">Cyber Claim </v>
      </c>
    </row>
    <row r="4" spans="2:2" ht="36.950000000000003" customHeight="1">
      <c r="B4" s="93" t="str">
        <f>INDEX!A4</f>
        <v xml:space="preserve">Date of Loss: </v>
      </c>
    </row>
    <row r="5" spans="2:2" ht="15">
      <c r="B5" s="94"/>
    </row>
    <row r="8" spans="2:2" ht="14.25" customHeight="1">
      <c r="B8" s="388" t="s">
        <v>484</v>
      </c>
    </row>
  </sheetData>
  <pageMargins left="0.5" right="0.75" top="1.5" bottom="1.0669291666666667" header="0.59054999999999991" footer="0.56692916666666671"/>
  <pageSetup orientation="portrait" horizontalDpi="300" r:id="rId1"/>
  <headerFooter differentFirst="1" scaleWithDoc="0" alignWithMargins="0">
    <oddHeader>&amp;L&amp;G</oddHeader>
    <firstHeader>&amp;L&amp;G</firstHeader>
    <firstFooter>&amp;L&amp;K002677A business of Marsh McLennan</firstFooter>
  </headerFooter>
  <customProperties>
    <customPr name="MMCTemplatesCoverSheet" r:id="rId2"/>
  </customProperties>
  <ignoredErrors>
    <ignoredError sqref="B3" unlockedFormula="1"/>
  </ignoredErrors>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J40"/>
  <sheetViews>
    <sheetView showGridLines="0" zoomScaleNormal="100" workbookViewId="0"/>
  </sheetViews>
  <sheetFormatPr defaultRowHeight="14.25"/>
  <cols>
    <col min="1" max="1" width="26.125" customWidth="1"/>
    <col min="2" max="2" width="14.875" customWidth="1"/>
    <col min="3" max="3" width="12.5" customWidth="1"/>
    <col min="4" max="4" width="11.5" customWidth="1"/>
    <col min="5" max="5" width="17.375" customWidth="1"/>
    <col min="6" max="6" width="14.375" customWidth="1"/>
    <col min="8" max="8" width="9.375" bestFit="1" customWidth="1"/>
  </cols>
  <sheetData>
    <row r="1" spans="1:10" ht="15">
      <c r="A1" s="33" t="str">
        <f>INDEX!A2</f>
        <v>ABC Co.</v>
      </c>
      <c r="E1" s="31"/>
      <c r="F1" s="97" t="str">
        <f ca="1">"Schedule"&amp;" "&amp;MID(CELL("filename",B1),FIND("]",CELL("filename",B1))+1,255)</f>
        <v>Schedule 5</v>
      </c>
    </row>
    <row r="2" spans="1:10">
      <c r="A2" s="183" t="str">
        <f>INDEX!A3</f>
        <v xml:space="preserve">Cyber Claim </v>
      </c>
    </row>
    <row r="3" spans="1:10">
      <c r="A3" s="183" t="str">
        <f>INDEX!A4</f>
        <v xml:space="preserve">Date of Loss: </v>
      </c>
    </row>
    <row r="4" spans="1:10" ht="15">
      <c r="A4" s="16" t="s">
        <v>360</v>
      </c>
    </row>
    <row r="6" spans="1:10" s="95" customFormat="1" ht="12.75">
      <c r="A6" s="198" t="s">
        <v>214</v>
      </c>
      <c r="B6" s="196"/>
      <c r="D6" s="196"/>
      <c r="E6" s="196"/>
      <c r="F6" s="196"/>
    </row>
    <row r="7" spans="1:10" s="95" customFormat="1" ht="12.75"/>
    <row r="8" spans="1:10" s="95" customFormat="1" ht="12.75"/>
    <row r="9" spans="1:10" s="95" customFormat="1" ht="12.75">
      <c r="A9" s="95" t="s">
        <v>240</v>
      </c>
    </row>
    <row r="10" spans="1:10" s="95" customFormat="1" ht="12.75"/>
    <row r="11" spans="1:10" s="95" customFormat="1" ht="12.75"/>
    <row r="12" spans="1:10" s="95" customFormat="1" ht="13.5" thickBot="1"/>
    <row r="13" spans="1:10" s="95" customFormat="1" ht="26.25" thickBot="1">
      <c r="A13" s="337" t="s">
        <v>432</v>
      </c>
      <c r="B13" s="338"/>
      <c r="C13" s="340" t="s">
        <v>433</v>
      </c>
      <c r="D13" s="340"/>
      <c r="E13" s="340"/>
      <c r="F13" s="341" t="s">
        <v>434</v>
      </c>
      <c r="G13" s="339"/>
      <c r="H13" s="341" t="s">
        <v>435</v>
      </c>
      <c r="I13" s="339"/>
      <c r="J13" s="341" t="s">
        <v>436</v>
      </c>
    </row>
    <row r="14" spans="1:10" s="95" customFormat="1" ht="24">
      <c r="A14" s="342" t="s">
        <v>437</v>
      </c>
      <c r="B14" s="342" t="s">
        <v>438</v>
      </c>
      <c r="C14" s="342" t="s">
        <v>439</v>
      </c>
      <c r="D14" s="343" t="s">
        <v>428</v>
      </c>
      <c r="E14" s="342" t="s">
        <v>412</v>
      </c>
      <c r="F14" s="342"/>
      <c r="G14" s="339"/>
      <c r="H14" s="342"/>
      <c r="I14" s="339"/>
      <c r="J14" s="342" t="s">
        <v>440</v>
      </c>
    </row>
    <row r="15" spans="1:10" s="95" customFormat="1" ht="12.75">
      <c r="A15" s="19"/>
      <c r="B15" s="19"/>
      <c r="C15" s="19"/>
      <c r="D15" s="19"/>
      <c r="E15" s="19"/>
      <c r="F15" s="19"/>
      <c r="G15" s="339"/>
      <c r="H15" s="19"/>
      <c r="I15" s="339"/>
      <c r="J15" s="19"/>
    </row>
    <row r="16" spans="1:10" s="95" customFormat="1">
      <c r="A16" s="344" t="s">
        <v>441</v>
      </c>
      <c r="B16" s="357">
        <f>'5.1'!G13</f>
        <v>10000</v>
      </c>
      <c r="C16" s="345" t="str">
        <f>'5.1'!A13</f>
        <v>Month 1</v>
      </c>
      <c r="E16" s="358">
        <f t="shared" ref="E16:E27" si="0">VLOOKUP($D$14,$C$35:$D$38,2,0)</f>
        <v>1.0892179897947074</v>
      </c>
      <c r="F16" s="346">
        <f t="shared" ref="F16:F27" si="1">B16*E16</f>
        <v>10892.179897947073</v>
      </c>
      <c r="G16" s="339"/>
      <c r="H16" s="346">
        <f>'5.1'!I13</f>
        <v>15625</v>
      </c>
      <c r="I16" s="339"/>
      <c r="J16" s="346">
        <f>F16-H16</f>
        <v>-4732.8201020529268</v>
      </c>
    </row>
    <row r="17" spans="1:10" s="95" customFormat="1">
      <c r="A17" s="344" t="s">
        <v>442</v>
      </c>
      <c r="B17" s="356">
        <f>'5.1'!G14</f>
        <v>12100</v>
      </c>
      <c r="C17" s="345" t="str">
        <f>'5.1'!A14</f>
        <v>Month 2</v>
      </c>
      <c r="E17" s="358">
        <f t="shared" si="0"/>
        <v>1.0892179897947074</v>
      </c>
      <c r="F17" s="346">
        <f t="shared" si="1"/>
        <v>13179.53767651596</v>
      </c>
      <c r="G17" s="339"/>
      <c r="H17" s="359">
        <f>'5.1'!I14</f>
        <v>9801</v>
      </c>
      <c r="I17" s="339"/>
      <c r="J17" s="347">
        <f>F17-H17</f>
        <v>3378.5376765159599</v>
      </c>
    </row>
    <row r="18" spans="1:10" s="95" customFormat="1">
      <c r="A18" s="344" t="s">
        <v>443</v>
      </c>
      <c r="B18" s="356">
        <f>'5.1'!G15</f>
        <v>14400</v>
      </c>
      <c r="C18" s="345" t="str">
        <f>'5.1'!A15</f>
        <v>Month 3</v>
      </c>
      <c r="E18" s="358">
        <f t="shared" si="0"/>
        <v>1.0892179897947074</v>
      </c>
      <c r="F18" s="346">
        <f t="shared" si="1"/>
        <v>15684.739053043786</v>
      </c>
      <c r="G18" s="339"/>
      <c r="H18" s="359">
        <f>'5.1'!I15</f>
        <v>6400</v>
      </c>
      <c r="I18" s="339"/>
      <c r="J18" s="347">
        <f>F18-H18</f>
        <v>9284.739053043786</v>
      </c>
    </row>
    <row r="19" spans="1:10" s="95" customFormat="1">
      <c r="A19" s="344" t="s">
        <v>444</v>
      </c>
      <c r="B19" s="356">
        <f>'5.1'!G16</f>
        <v>16900</v>
      </c>
      <c r="C19" s="345" t="str">
        <f>'5.1'!A16</f>
        <v>Month 4</v>
      </c>
      <c r="E19" s="358">
        <f t="shared" si="0"/>
        <v>1.0892179897947074</v>
      </c>
      <c r="F19" s="346">
        <f t="shared" si="1"/>
        <v>18407.784027530553</v>
      </c>
      <c r="G19" s="339"/>
      <c r="H19" s="359">
        <f>'5.1'!I16</f>
        <v>7225</v>
      </c>
      <c r="I19" s="339"/>
      <c r="J19" s="347">
        <f>F19-H19</f>
        <v>11182.784027530553</v>
      </c>
    </row>
    <row r="20" spans="1:10" s="95" customFormat="1">
      <c r="A20" s="344" t="s">
        <v>445</v>
      </c>
      <c r="B20" s="356">
        <f>'5.1'!G17</f>
        <v>19600</v>
      </c>
      <c r="C20" s="345" t="str">
        <f>'5.1'!A17</f>
        <v>Month 5</v>
      </c>
      <c r="E20" s="358">
        <f t="shared" si="0"/>
        <v>1.0892179897947074</v>
      </c>
      <c r="F20" s="346">
        <f t="shared" si="1"/>
        <v>21348.672599976264</v>
      </c>
      <c r="G20" s="339"/>
      <c r="H20" s="359">
        <f>'5.1'!I17</f>
        <v>5625</v>
      </c>
      <c r="I20" s="339"/>
      <c r="J20" s="347">
        <f>F20-H20</f>
        <v>15723.672599976264</v>
      </c>
    </row>
    <row r="21" spans="1:10" s="95" customFormat="1">
      <c r="A21" s="344" t="s">
        <v>446</v>
      </c>
      <c r="B21" s="356">
        <f>'5.1'!G18</f>
        <v>13225</v>
      </c>
      <c r="C21" s="345" t="str">
        <f>'5.1'!A18</f>
        <v>Month 6</v>
      </c>
      <c r="E21" s="358">
        <f t="shared" si="0"/>
        <v>1.0892179897947074</v>
      </c>
      <c r="F21" s="346">
        <f t="shared" si="1"/>
        <v>14404.907915035006</v>
      </c>
      <c r="G21" s="339"/>
      <c r="H21" s="359">
        <f>'5.1'!I18</f>
        <v>4225</v>
      </c>
      <c r="I21" s="339"/>
      <c r="J21" s="347">
        <f t="shared" ref="J21:J27" si="2">F21-H21</f>
        <v>10179.907915035006</v>
      </c>
    </row>
    <row r="22" spans="1:10" s="95" customFormat="1">
      <c r="A22" s="344" t="s">
        <v>447</v>
      </c>
      <c r="B22" s="356">
        <f>'5.1'!G19</f>
        <v>40000</v>
      </c>
      <c r="C22" s="345" t="str">
        <f>'5.1'!A19</f>
        <v>Month 7</v>
      </c>
      <c r="E22" s="358">
        <f t="shared" si="0"/>
        <v>1.0892179897947074</v>
      </c>
      <c r="F22" s="346">
        <f t="shared" si="1"/>
        <v>43568.719591788293</v>
      </c>
      <c r="G22" s="339"/>
      <c r="H22" s="359">
        <f>'5.1'!I19</f>
        <v>6400</v>
      </c>
      <c r="I22" s="339"/>
      <c r="J22" s="347">
        <f t="shared" si="2"/>
        <v>37168.719591788293</v>
      </c>
    </row>
    <row r="23" spans="1:10" s="95" customFormat="1">
      <c r="A23" s="344" t="s">
        <v>448</v>
      </c>
      <c r="B23" s="356">
        <f>'5.1'!G20</f>
        <v>7225</v>
      </c>
      <c r="C23" s="345" t="str">
        <f>'5.1'!A20</f>
        <v>Month 8</v>
      </c>
      <c r="E23" s="358">
        <f t="shared" si="0"/>
        <v>1.0892179897947074</v>
      </c>
      <c r="F23" s="346">
        <f t="shared" si="1"/>
        <v>7869.5999762667607</v>
      </c>
      <c r="G23" s="339"/>
      <c r="H23" s="359">
        <f>'5.1'!I20</f>
        <v>10000</v>
      </c>
      <c r="I23" s="339"/>
      <c r="J23" s="347">
        <f t="shared" si="2"/>
        <v>-2130.4000237332393</v>
      </c>
    </row>
    <row r="24" spans="1:10" s="95" customFormat="1">
      <c r="A24" s="344" t="s">
        <v>449</v>
      </c>
      <c r="B24" s="356">
        <f>'5.1'!G21</f>
        <v>15625</v>
      </c>
      <c r="C24" s="345" t="str">
        <f>'5.1'!A21</f>
        <v>Month 9</v>
      </c>
      <c r="E24" s="358">
        <f t="shared" si="0"/>
        <v>1.0892179897947074</v>
      </c>
      <c r="F24" s="346">
        <f t="shared" si="1"/>
        <v>17019.031090542303</v>
      </c>
      <c r="G24" s="339"/>
      <c r="H24" s="359">
        <f>'5.1'!I21</f>
        <v>12100</v>
      </c>
      <c r="I24" s="339"/>
      <c r="J24" s="347">
        <f t="shared" si="2"/>
        <v>4919.031090542303</v>
      </c>
    </row>
    <row r="25" spans="1:10" s="95" customFormat="1">
      <c r="A25" s="344" t="s">
        <v>450</v>
      </c>
      <c r="B25" s="356">
        <f>'5.1'!G22</f>
        <v>12100</v>
      </c>
      <c r="C25" s="345" t="str">
        <f>'5.1'!A22</f>
        <v>Month 10</v>
      </c>
      <c r="E25" s="358">
        <f t="shared" si="0"/>
        <v>1.0892179897947074</v>
      </c>
      <c r="F25" s="346">
        <f t="shared" si="1"/>
        <v>13179.53767651596</v>
      </c>
      <c r="G25" s="339"/>
      <c r="H25" s="359">
        <f>'5.1'!I22</f>
        <v>15625</v>
      </c>
      <c r="I25" s="339"/>
      <c r="J25" s="347">
        <f t="shared" si="2"/>
        <v>-2445.4623234840401</v>
      </c>
    </row>
    <row r="26" spans="1:10" s="95" customFormat="1">
      <c r="A26" s="344" t="s">
        <v>451</v>
      </c>
      <c r="B26" s="356">
        <f>'5.1'!G23</f>
        <v>45796</v>
      </c>
      <c r="C26" s="345" t="str">
        <f>'5.1'!A23</f>
        <v>Month 11</v>
      </c>
      <c r="E26" s="358">
        <f t="shared" si="0"/>
        <v>1.0892179897947074</v>
      </c>
      <c r="F26" s="346">
        <f t="shared" si="1"/>
        <v>49881.827060638418</v>
      </c>
      <c r="G26" s="339"/>
      <c r="H26" s="359">
        <f>'5.1'!I23</f>
        <v>19600</v>
      </c>
      <c r="I26" s="339"/>
      <c r="J26" s="347">
        <f t="shared" si="2"/>
        <v>30281.827060638418</v>
      </c>
    </row>
    <row r="27" spans="1:10" s="95" customFormat="1">
      <c r="A27" s="344" t="s">
        <v>452</v>
      </c>
      <c r="B27" s="356">
        <f>'5.1'!G24</f>
        <v>22500</v>
      </c>
      <c r="C27" s="345" t="str">
        <f>'5.1'!A24</f>
        <v>Month 12</v>
      </c>
      <c r="E27" s="358">
        <f t="shared" si="0"/>
        <v>1.0892179897947074</v>
      </c>
      <c r="F27" s="346">
        <f t="shared" si="1"/>
        <v>24507.404770380916</v>
      </c>
      <c r="G27" s="339"/>
      <c r="H27" s="346">
        <f>'5.1'!I24</f>
        <v>12544</v>
      </c>
      <c r="I27" s="339"/>
      <c r="J27" s="347">
        <f t="shared" si="2"/>
        <v>11963.404770380916</v>
      </c>
    </row>
    <row r="28" spans="1:10" s="95" customFormat="1" ht="12.75">
      <c r="A28" s="348"/>
      <c r="B28" s="349"/>
      <c r="C28" s="350"/>
      <c r="D28" s="350"/>
      <c r="E28" s="351"/>
      <c r="F28" s="349"/>
      <c r="G28" s="339"/>
      <c r="H28" s="349"/>
      <c r="I28" s="339"/>
      <c r="J28" s="349"/>
    </row>
    <row r="29" spans="1:10" s="95" customFormat="1" ht="12.75">
      <c r="A29" s="352"/>
      <c r="B29" s="353">
        <f>SUM(B16:B27)</f>
        <v>229471</v>
      </c>
      <c r="C29" s="353"/>
      <c r="D29" s="353"/>
      <c r="E29" s="354">
        <f>F29/B29</f>
        <v>1.0892179897947072</v>
      </c>
      <c r="F29" s="353">
        <f>SUM(F16:F27)</f>
        <v>249943.94133618128</v>
      </c>
      <c r="G29" s="339"/>
      <c r="H29" s="353">
        <f>SUM(H16:H27)</f>
        <v>125170</v>
      </c>
      <c r="I29" s="339"/>
      <c r="J29" s="355">
        <f>SUM(J16:J27)</f>
        <v>124773.94133618131</v>
      </c>
    </row>
    <row r="30" spans="1:10" s="95" customFormat="1" ht="12.75"/>
    <row r="31" spans="1:10" s="95" customFormat="1" ht="12.75"/>
    <row r="32" spans="1:10" s="95" customFormat="1" ht="12.75"/>
    <row r="33" spans="3:4" s="95" customFormat="1" ht="12.75"/>
    <row r="34" spans="3:4" s="95" customFormat="1" ht="15" thickBot="1">
      <c r="C34" s="360" t="str">
        <f ca="1">'5.1'!G1</f>
        <v>Schedule 5.1</v>
      </c>
    </row>
    <row r="35" spans="3:4" s="95" customFormat="1" ht="12.75">
      <c r="C35" s="361" t="str">
        <f>'5.1'!A30</f>
        <v>12 Month Trend</v>
      </c>
      <c r="D35" s="362">
        <f>'5.1'!H30</f>
        <v>1.0892179897947074</v>
      </c>
    </row>
    <row r="36" spans="3:4" s="95" customFormat="1" ht="12.75">
      <c r="C36" s="363" t="str">
        <f>'5.1'!A31</f>
        <v>9 Month Trend</v>
      </c>
      <c r="D36" s="364">
        <f>'5.1'!H31</f>
        <v>1.1079144538538825</v>
      </c>
    </row>
    <row r="37" spans="3:4" s="95" customFormat="1" ht="12.75">
      <c r="C37" s="363" t="str">
        <f>'5.1'!A32</f>
        <v>6 Month Trend</v>
      </c>
      <c r="D37" s="364">
        <f>'5.1'!H32</f>
        <v>1.1510325431900361</v>
      </c>
    </row>
    <row r="38" spans="3:4" s="95" customFormat="1" ht="13.5" thickBot="1">
      <c r="C38" s="365" t="str">
        <f>'5.1'!A33</f>
        <v>3 Month Trend</v>
      </c>
      <c r="D38" s="366">
        <f>'5.1'!H33</f>
        <v>1.3051298701298701</v>
      </c>
    </row>
    <row r="39" spans="3:4" s="95" customFormat="1" ht="12.75"/>
    <row r="40" spans="3:4" s="95" customFormat="1" ht="12.75"/>
  </sheetData>
  <dataValidations count="1">
    <dataValidation type="list" allowBlank="1" showInputMessage="1" showErrorMessage="1" sqref="D14" xr:uid="{00000000-0002-0000-0B00-000000000000}">
      <formula1>$C$35:$C$38</formula1>
    </dataValidation>
  </dataValidations>
  <hyperlinks>
    <hyperlink ref="C34" location="'5.1'!A1" display="'5.1'!A1" xr:uid="{00000000-0004-0000-0B00-000000000000}"/>
  </hyperlinks>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J33"/>
  <sheetViews>
    <sheetView showGridLines="0" zoomScaleNormal="100" workbookViewId="0"/>
  </sheetViews>
  <sheetFormatPr defaultRowHeight="14.25" outlineLevelCol="1"/>
  <cols>
    <col min="1" max="1" width="16.125" customWidth="1"/>
    <col min="2" max="2" width="15.5" hidden="1" customWidth="1" outlineLevel="1"/>
    <col min="3" max="3" width="11.375" hidden="1" customWidth="1" outlineLevel="1"/>
    <col min="4" max="4" width="12.5" hidden="1" customWidth="1" outlineLevel="1"/>
    <col min="5" max="5" width="11.5" hidden="1" customWidth="1" outlineLevel="1"/>
    <col min="6" max="6" width="17.375" customWidth="1" collapsed="1"/>
    <col min="7" max="7" width="14.5" customWidth="1"/>
  </cols>
  <sheetData>
    <row r="1" spans="1:10" ht="15">
      <c r="A1" s="33" t="str">
        <f>INDEX!A2</f>
        <v>ABC Co.</v>
      </c>
      <c r="F1" s="31"/>
      <c r="G1" s="97" t="str">
        <f ca="1">"Schedule"&amp;" "&amp;MID(CELL("filename",C1),FIND("]",CELL("filename",C1))+1,255)</f>
        <v>Schedule 5.1</v>
      </c>
    </row>
    <row r="2" spans="1:10">
      <c r="A2" s="183" t="str">
        <f>INDEX!A3</f>
        <v xml:space="preserve">Cyber Claim </v>
      </c>
    </row>
    <row r="3" spans="1:10">
      <c r="A3" s="183" t="str">
        <f>INDEX!A4</f>
        <v xml:space="preserve">Date of Loss: </v>
      </c>
    </row>
    <row r="4" spans="1:10" ht="15">
      <c r="A4" s="16" t="s">
        <v>453</v>
      </c>
    </row>
    <row r="7" spans="1:10">
      <c r="B7" s="5"/>
      <c r="C7" s="5"/>
      <c r="E7" s="5"/>
      <c r="F7" s="5"/>
      <c r="G7" s="5"/>
    </row>
    <row r="9" spans="1:10">
      <c r="A9" s="302"/>
      <c r="B9" s="302"/>
      <c r="C9" s="302"/>
      <c r="D9" s="302"/>
      <c r="E9" s="302"/>
      <c r="F9" s="302"/>
      <c r="G9" s="302"/>
      <c r="H9" s="302"/>
      <c r="I9" s="302"/>
      <c r="J9" s="302"/>
    </row>
    <row r="10" spans="1:10" ht="15">
      <c r="A10" s="303"/>
      <c r="B10" s="304" t="s">
        <v>406</v>
      </c>
      <c r="C10" s="304" t="s">
        <v>407</v>
      </c>
      <c r="D10" s="302"/>
      <c r="E10" s="302"/>
      <c r="F10" s="303" t="s">
        <v>330</v>
      </c>
      <c r="G10" s="303"/>
      <c r="H10" s="303"/>
      <c r="I10" s="305"/>
      <c r="J10" s="303"/>
    </row>
    <row r="11" spans="1:10" ht="28.5">
      <c r="A11" s="306" t="s">
        <v>408</v>
      </c>
      <c r="B11" s="307" t="s">
        <v>409</v>
      </c>
      <c r="C11" s="307" t="s">
        <v>409</v>
      </c>
      <c r="D11" s="307" t="s">
        <v>409</v>
      </c>
      <c r="E11" s="308"/>
      <c r="F11" s="309" t="s">
        <v>410</v>
      </c>
      <c r="G11" s="309" t="s">
        <v>411</v>
      </c>
      <c r="H11" s="309" t="s">
        <v>412</v>
      </c>
      <c r="I11" s="310" t="s">
        <v>413</v>
      </c>
      <c r="J11" s="309" t="s">
        <v>412</v>
      </c>
    </row>
    <row r="12" spans="1:10">
      <c r="A12" s="311"/>
      <c r="B12" s="312"/>
      <c r="C12" s="312"/>
      <c r="D12" s="312"/>
      <c r="E12" s="308"/>
      <c r="F12" s="313"/>
      <c r="G12" s="313"/>
      <c r="H12" s="313"/>
      <c r="I12" s="313"/>
      <c r="J12" s="313"/>
    </row>
    <row r="13" spans="1:10">
      <c r="A13" s="314" t="s">
        <v>414</v>
      </c>
      <c r="B13" s="315">
        <v>44197</v>
      </c>
      <c r="C13" s="315">
        <v>44562</v>
      </c>
      <c r="D13" s="315">
        <v>44927</v>
      </c>
      <c r="E13" s="316"/>
      <c r="F13" s="317">
        <v>10000</v>
      </c>
      <c r="G13" s="317">
        <v>10000</v>
      </c>
      <c r="H13" s="318">
        <f>IFERROR(G13/F13,0)</f>
        <v>1</v>
      </c>
      <c r="I13" s="317">
        <v>15625</v>
      </c>
      <c r="J13" s="318">
        <f>IFERROR(I13/G13,0)</f>
        <v>1.5625</v>
      </c>
    </row>
    <row r="14" spans="1:10">
      <c r="A14" s="314" t="s">
        <v>415</v>
      </c>
      <c r="B14" s="315">
        <v>44228</v>
      </c>
      <c r="C14" s="315">
        <v>44593</v>
      </c>
      <c r="D14" s="315">
        <v>44958</v>
      </c>
      <c r="E14" s="316"/>
      <c r="F14" s="319">
        <v>12100</v>
      </c>
      <c r="G14" s="319">
        <v>12100</v>
      </c>
      <c r="H14" s="318">
        <f t="shared" ref="H14:H24" si="0">IFERROR(G14/F14,0)</f>
        <v>1</v>
      </c>
      <c r="I14" s="319">
        <v>9801</v>
      </c>
      <c r="J14" s="318">
        <f t="shared" ref="J14:J24" si="1">IFERROR(I14/G14,0)</f>
        <v>0.81</v>
      </c>
    </row>
    <row r="15" spans="1:10">
      <c r="A15" s="314" t="s">
        <v>416</v>
      </c>
      <c r="B15" s="315">
        <v>44256</v>
      </c>
      <c r="C15" s="315">
        <v>44621</v>
      </c>
      <c r="D15" s="315">
        <v>44986</v>
      </c>
      <c r="E15" s="316"/>
      <c r="F15" s="319">
        <v>14400</v>
      </c>
      <c r="G15" s="319">
        <v>14400</v>
      </c>
      <c r="H15" s="318">
        <f t="shared" si="0"/>
        <v>1</v>
      </c>
      <c r="I15" s="319">
        <v>6400</v>
      </c>
      <c r="J15" s="318">
        <f t="shared" si="1"/>
        <v>0.44444444444444442</v>
      </c>
    </row>
    <row r="16" spans="1:10">
      <c r="A16" s="314" t="s">
        <v>417</v>
      </c>
      <c r="B16" s="315">
        <v>44287</v>
      </c>
      <c r="C16" s="315">
        <v>44652</v>
      </c>
      <c r="D16" s="315">
        <v>45017</v>
      </c>
      <c r="E16" s="316"/>
      <c r="F16" s="319">
        <v>16900</v>
      </c>
      <c r="G16" s="319">
        <v>16900</v>
      </c>
      <c r="H16" s="318">
        <f t="shared" si="0"/>
        <v>1</v>
      </c>
      <c r="I16" s="319">
        <v>7225</v>
      </c>
      <c r="J16" s="318">
        <f t="shared" si="1"/>
        <v>0.4275147928994083</v>
      </c>
    </row>
    <row r="17" spans="1:10">
      <c r="A17" s="314" t="s">
        <v>418</v>
      </c>
      <c r="B17" s="315">
        <v>44317</v>
      </c>
      <c r="C17" s="315">
        <v>44682</v>
      </c>
      <c r="D17" s="315">
        <v>45047</v>
      </c>
      <c r="E17" s="316"/>
      <c r="F17" s="319">
        <v>19600</v>
      </c>
      <c r="G17" s="319">
        <v>19600</v>
      </c>
      <c r="H17" s="318">
        <f t="shared" si="0"/>
        <v>1</v>
      </c>
      <c r="I17" s="319">
        <v>5625</v>
      </c>
      <c r="J17" s="318">
        <f t="shared" si="1"/>
        <v>0.28698979591836737</v>
      </c>
    </row>
    <row r="18" spans="1:10">
      <c r="A18" s="314" t="s">
        <v>419</v>
      </c>
      <c r="B18" s="315">
        <v>44348</v>
      </c>
      <c r="C18" s="315">
        <v>44713</v>
      </c>
      <c r="D18" s="315">
        <v>45078</v>
      </c>
      <c r="E18" s="316"/>
      <c r="F18" s="319">
        <v>13225</v>
      </c>
      <c r="G18" s="319">
        <v>13225</v>
      </c>
      <c r="H18" s="318">
        <f t="shared" si="0"/>
        <v>1</v>
      </c>
      <c r="I18" s="319">
        <v>4225</v>
      </c>
      <c r="J18" s="318">
        <f t="shared" si="1"/>
        <v>0.31947069943289225</v>
      </c>
    </row>
    <row r="19" spans="1:10">
      <c r="A19" s="314" t="s">
        <v>420</v>
      </c>
      <c r="B19" s="315">
        <v>44378</v>
      </c>
      <c r="C19" s="315">
        <v>44743</v>
      </c>
      <c r="D19" s="315">
        <v>45108</v>
      </c>
      <c r="E19" s="316"/>
      <c r="F19" s="319">
        <v>40000</v>
      </c>
      <c r="G19" s="319">
        <v>40000</v>
      </c>
      <c r="H19" s="318">
        <f t="shared" si="0"/>
        <v>1</v>
      </c>
      <c r="I19" s="319">
        <v>6400</v>
      </c>
      <c r="J19" s="318">
        <f t="shared" si="1"/>
        <v>0.16</v>
      </c>
    </row>
    <row r="20" spans="1:10">
      <c r="A20" s="314" t="s">
        <v>421</v>
      </c>
      <c r="B20" s="315">
        <v>44409</v>
      </c>
      <c r="C20" s="315">
        <v>44774</v>
      </c>
      <c r="D20" s="315">
        <v>45139</v>
      </c>
      <c r="E20" s="316"/>
      <c r="F20" s="319">
        <v>7225</v>
      </c>
      <c r="G20" s="319">
        <v>7225</v>
      </c>
      <c r="H20" s="318">
        <f t="shared" si="0"/>
        <v>1</v>
      </c>
      <c r="I20" s="319">
        <v>10000</v>
      </c>
      <c r="J20" s="318">
        <f t="shared" si="1"/>
        <v>1.3840830449826989</v>
      </c>
    </row>
    <row r="21" spans="1:10">
      <c r="A21" s="314" t="s">
        <v>422</v>
      </c>
      <c r="B21" s="315">
        <v>44440</v>
      </c>
      <c r="C21" s="315">
        <v>44805</v>
      </c>
      <c r="D21" s="315">
        <v>45170</v>
      </c>
      <c r="E21" s="316"/>
      <c r="F21" s="319">
        <v>15625</v>
      </c>
      <c r="G21" s="319">
        <v>15625</v>
      </c>
      <c r="H21" s="318">
        <f t="shared" si="0"/>
        <v>1</v>
      </c>
      <c r="I21" s="319">
        <v>12100</v>
      </c>
      <c r="J21" s="318">
        <f t="shared" si="1"/>
        <v>0.77439999999999998</v>
      </c>
    </row>
    <row r="22" spans="1:10">
      <c r="A22" s="314" t="s">
        <v>423</v>
      </c>
      <c r="B22" s="315">
        <v>44470</v>
      </c>
      <c r="C22" s="315">
        <v>44835</v>
      </c>
      <c r="D22" s="315">
        <v>45200</v>
      </c>
      <c r="E22" s="316"/>
      <c r="F22" s="319">
        <v>17700</v>
      </c>
      <c r="G22" s="319">
        <v>12100</v>
      </c>
      <c r="H22" s="318">
        <f t="shared" si="0"/>
        <v>0.68361581920903958</v>
      </c>
      <c r="I22" s="319">
        <v>15625</v>
      </c>
      <c r="J22" s="318">
        <f t="shared" si="1"/>
        <v>1.2913223140495869</v>
      </c>
    </row>
    <row r="23" spans="1:10">
      <c r="A23" s="314" t="s">
        <v>424</v>
      </c>
      <c r="B23" s="315">
        <v>44501</v>
      </c>
      <c r="C23" s="315">
        <v>44866</v>
      </c>
      <c r="D23" s="315">
        <v>45231</v>
      </c>
      <c r="E23" s="316"/>
      <c r="F23" s="319">
        <v>21400</v>
      </c>
      <c r="G23" s="319">
        <v>45796</v>
      </c>
      <c r="H23" s="318">
        <f t="shared" si="0"/>
        <v>2.14</v>
      </c>
      <c r="I23" s="319">
        <v>19600</v>
      </c>
      <c r="J23" s="318">
        <f t="shared" si="1"/>
        <v>0.42798497685387371</v>
      </c>
    </row>
    <row r="24" spans="1:10">
      <c r="A24" s="314" t="s">
        <v>425</v>
      </c>
      <c r="B24" s="315">
        <v>44531</v>
      </c>
      <c r="C24" s="315">
        <v>44896</v>
      </c>
      <c r="D24" s="315">
        <v>45261</v>
      </c>
      <c r="E24" s="316"/>
      <c r="F24" s="319">
        <v>22500</v>
      </c>
      <c r="G24" s="319">
        <v>22500</v>
      </c>
      <c r="H24" s="318">
        <f t="shared" si="0"/>
        <v>1</v>
      </c>
      <c r="I24" s="319">
        <v>12544</v>
      </c>
      <c r="J24" s="318">
        <f t="shared" si="1"/>
        <v>0.55751111111111107</v>
      </c>
    </row>
    <row r="25" spans="1:10">
      <c r="A25" s="311"/>
      <c r="B25" s="312"/>
      <c r="C25" s="312"/>
      <c r="D25" s="312"/>
      <c r="E25" s="308"/>
      <c r="F25" s="313"/>
      <c r="G25" s="313"/>
      <c r="H25" s="313"/>
      <c r="I25" s="313"/>
      <c r="J25" s="313"/>
    </row>
    <row r="26" spans="1:10" ht="15" thickBot="1">
      <c r="A26" s="320" t="s">
        <v>426</v>
      </c>
      <c r="B26" s="321"/>
      <c r="C26" s="321"/>
      <c r="D26" s="321"/>
      <c r="E26" s="322"/>
      <c r="F26" s="323">
        <f>SUM(F13:F24)</f>
        <v>210675</v>
      </c>
      <c r="G26" s="323">
        <f>SUM(G13:G24)</f>
        <v>229471</v>
      </c>
      <c r="H26" s="324">
        <f>G26/F26</f>
        <v>1.0892179897947074</v>
      </c>
      <c r="I26" s="323">
        <f>SUM(I13:I24)</f>
        <v>125170</v>
      </c>
      <c r="J26" s="324">
        <f>I26/G26</f>
        <v>0.54547197685110538</v>
      </c>
    </row>
    <row r="27" spans="1:10" ht="15" thickTop="1">
      <c r="A27" s="325"/>
      <c r="B27" s="325"/>
      <c r="C27" s="325"/>
      <c r="D27" s="325"/>
      <c r="E27" s="302"/>
      <c r="F27" s="326"/>
      <c r="G27" s="327"/>
      <c r="H27" s="302"/>
      <c r="I27" s="327"/>
      <c r="J27" s="302"/>
    </row>
    <row r="28" spans="1:10">
      <c r="A28" s="325"/>
      <c r="B28" s="325"/>
      <c r="C28" s="325"/>
      <c r="D28" s="325"/>
      <c r="E28" s="302"/>
      <c r="F28" s="326"/>
      <c r="G28" s="328"/>
      <c r="H28" s="302"/>
      <c r="I28" s="328"/>
      <c r="J28" s="302"/>
    </row>
    <row r="29" spans="1:10">
      <c r="A29" s="329" t="s">
        <v>427</v>
      </c>
      <c r="B29" s="330"/>
      <c r="C29" s="330"/>
      <c r="D29" s="330"/>
      <c r="E29" s="316"/>
      <c r="F29" s="331"/>
      <c r="G29" s="331"/>
      <c r="H29" s="331"/>
      <c r="I29" s="302"/>
      <c r="J29" s="302"/>
    </row>
    <row r="30" spans="1:10">
      <c r="A30" s="332" t="s">
        <v>428</v>
      </c>
      <c r="B30" s="332"/>
      <c r="C30" s="332"/>
      <c r="D30" s="332"/>
      <c r="E30" s="333"/>
      <c r="F30" s="334">
        <f>SUM(F13:F24)</f>
        <v>210675</v>
      </c>
      <c r="G30" s="334">
        <f>SUM(G13:G24)</f>
        <v>229471</v>
      </c>
      <c r="H30" s="335">
        <f>IFERROR(G30/F30,0)</f>
        <v>1.0892179897947074</v>
      </c>
      <c r="I30" s="334"/>
      <c r="J30" s="334"/>
    </row>
    <row r="31" spans="1:10">
      <c r="A31" s="332" t="s">
        <v>429</v>
      </c>
      <c r="B31" s="332"/>
      <c r="C31" s="332"/>
      <c r="D31" s="332"/>
      <c r="E31" s="333"/>
      <c r="F31" s="334">
        <f>SUM(F16:F24)</f>
        <v>174175</v>
      </c>
      <c r="G31" s="334">
        <f>SUM(G16:G24)</f>
        <v>192971</v>
      </c>
      <c r="H31" s="335">
        <f>IFERROR(G31/F31,0)</f>
        <v>1.1079144538538825</v>
      </c>
      <c r="I31" s="334"/>
      <c r="J31" s="334"/>
    </row>
    <row r="32" spans="1:10">
      <c r="A32" s="332" t="s">
        <v>430</v>
      </c>
      <c r="B32" s="332"/>
      <c r="C32" s="332"/>
      <c r="D32" s="332"/>
      <c r="E32" s="333"/>
      <c r="F32" s="334">
        <f>SUM(F19:F24)</f>
        <v>124450</v>
      </c>
      <c r="G32" s="334">
        <f>SUM(G19:G24)</f>
        <v>143246</v>
      </c>
      <c r="H32" s="335">
        <f>IFERROR(G32/F32,0)</f>
        <v>1.1510325431900361</v>
      </c>
      <c r="I32" s="336"/>
      <c r="J32" s="336"/>
    </row>
    <row r="33" spans="1:10">
      <c r="A33" s="332" t="s">
        <v>431</v>
      </c>
      <c r="B33" s="332"/>
      <c r="C33" s="332"/>
      <c r="D33" s="332"/>
      <c r="E33" s="333"/>
      <c r="F33" s="334">
        <f>SUM(F22:F24)</f>
        <v>61600</v>
      </c>
      <c r="G33" s="334">
        <f>SUM(G22:G24)</f>
        <v>80396</v>
      </c>
      <c r="H33" s="335">
        <f>IFERROR(G33/F33,0)</f>
        <v>1.3051298701298701</v>
      </c>
      <c r="I33" s="334"/>
      <c r="J33" s="334"/>
    </row>
  </sheetData>
  <pageMargins left="0.7" right="0.7" top="1.0905499999999999" bottom="1.0669291666666667" header="0.59054999999999991" footer="0.56692916666666671"/>
  <pageSetup scale="84"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L14"/>
  <sheetViews>
    <sheetView showGridLines="0" zoomScale="90" zoomScaleNormal="90" workbookViewId="0"/>
  </sheetViews>
  <sheetFormatPr defaultColWidth="8.75" defaultRowHeight="12.75"/>
  <cols>
    <col min="1" max="1" width="24.375" style="19" customWidth="1"/>
    <col min="2" max="2" width="20.5" style="19" customWidth="1"/>
    <col min="3" max="3" width="13.875" style="19" customWidth="1"/>
    <col min="4" max="4" width="31.375" style="19" customWidth="1"/>
    <col min="5" max="5" width="14.375" style="19" customWidth="1"/>
    <col min="6" max="11" width="13" style="19" customWidth="1"/>
    <col min="12" max="12" width="14.75" style="19" customWidth="1"/>
    <col min="13" max="16384" width="8.75" style="19"/>
  </cols>
  <sheetData>
    <row r="1" spans="1:12" ht="15">
      <c r="A1" s="33" t="str">
        <f>INDEX!A2</f>
        <v>ABC Co.</v>
      </c>
      <c r="F1" s="31"/>
      <c r="G1" s="97"/>
      <c r="L1" s="97" t="str">
        <f ca="1">"Schedule"&amp;" "&amp;MID(CELL("filename",H1),FIND("]",CELL("filename",H1))+1,255)</f>
        <v>Schedule 6</v>
      </c>
    </row>
    <row r="2" spans="1:12">
      <c r="A2" s="183" t="str">
        <f>INDEX!A3</f>
        <v xml:space="preserve">Cyber Claim </v>
      </c>
    </row>
    <row r="3" spans="1:12" ht="15">
      <c r="A3" s="183" t="str">
        <f>INDEX!A4</f>
        <v xml:space="preserve">Date of Loss: </v>
      </c>
      <c r="B3" s="18"/>
      <c r="C3" s="18"/>
      <c r="D3" s="18"/>
      <c r="E3" s="18"/>
      <c r="F3" s="18"/>
      <c r="G3" s="18"/>
      <c r="H3" s="18"/>
      <c r="I3" s="18"/>
      <c r="J3" s="18"/>
      <c r="K3" s="18"/>
      <c r="L3" s="18"/>
    </row>
    <row r="4" spans="1:12" ht="15">
      <c r="A4" s="447" t="s">
        <v>209</v>
      </c>
      <c r="B4" s="447"/>
      <c r="C4" s="20"/>
      <c r="D4" s="20"/>
      <c r="E4" s="20"/>
      <c r="F4" s="20"/>
      <c r="G4" s="20"/>
      <c r="H4" s="20"/>
      <c r="I4" s="20"/>
      <c r="J4" s="20"/>
      <c r="K4" s="20"/>
      <c r="L4" s="20"/>
    </row>
    <row r="5" spans="1:12" ht="15">
      <c r="A5" s="199"/>
      <c r="B5" s="199"/>
      <c r="C5" s="20"/>
      <c r="D5" s="20"/>
      <c r="E5" s="20"/>
      <c r="F5" s="20"/>
      <c r="G5" s="20"/>
      <c r="H5" s="20"/>
      <c r="I5" s="20"/>
      <c r="J5" s="20"/>
      <c r="K5" s="20"/>
      <c r="L5" s="20"/>
    </row>
    <row r="7" spans="1:12" ht="13.35" customHeight="1">
      <c r="A7" s="21"/>
      <c r="B7" s="21"/>
      <c r="C7" s="22"/>
      <c r="D7" s="23"/>
      <c r="E7" s="24"/>
      <c r="F7" s="25" t="s">
        <v>101</v>
      </c>
      <c r="G7" s="26"/>
      <c r="H7" s="26"/>
      <c r="I7" s="25" t="s">
        <v>102</v>
      </c>
      <c r="J7" s="26"/>
      <c r="K7" s="26"/>
      <c r="L7" s="22" t="s">
        <v>103</v>
      </c>
    </row>
    <row r="8" spans="1:12" ht="13.35" customHeight="1">
      <c r="A8" s="27" t="s">
        <v>104</v>
      </c>
      <c r="B8" s="27" t="s">
        <v>105</v>
      </c>
      <c r="C8" s="28" t="s">
        <v>106</v>
      </c>
      <c r="D8" s="29" t="s">
        <v>107</v>
      </c>
      <c r="E8" s="28" t="s">
        <v>108</v>
      </c>
      <c r="F8" s="28" t="s">
        <v>109</v>
      </c>
      <c r="G8" s="28" t="s">
        <v>110</v>
      </c>
      <c r="H8" s="28" t="s">
        <v>111</v>
      </c>
      <c r="I8" s="28" t="s">
        <v>109</v>
      </c>
      <c r="J8" s="28" t="s">
        <v>110</v>
      </c>
      <c r="K8" s="28" t="s">
        <v>111</v>
      </c>
      <c r="L8" s="28" t="s">
        <v>111</v>
      </c>
    </row>
    <row r="10" spans="1:12">
      <c r="A10" s="19" t="s">
        <v>207</v>
      </c>
    </row>
    <row r="11" spans="1:12">
      <c r="A11" s="19" t="s">
        <v>208</v>
      </c>
    </row>
    <row r="13" spans="1:12">
      <c r="A13" s="19" t="s">
        <v>210</v>
      </c>
    </row>
    <row r="14" spans="1:12">
      <c r="A14" s="19" t="s">
        <v>211</v>
      </c>
    </row>
  </sheetData>
  <mergeCells count="1">
    <mergeCell ref="A4:B4"/>
  </mergeCells>
  <printOptions horizontalCentered="1"/>
  <pageMargins left="0.7" right="0.7" top="1.0905499999999999" bottom="1.0669291666666667" header="0.59054999999999991" footer="0.56692916666666671"/>
  <pageSetup scale="57" orientation="landscape" r:id="rId1"/>
  <headerFooter differentFirst="1" scaleWithDoc="0" alignWithMargins="0">
    <oddHeader>&amp;L&amp;G&amp;R&amp;"Impact,Regular"&amp;16FACS&amp;"-,Regular"&amp;11
&amp;"Arial,Regular"&amp;8Forensic Accounting and Claims Services</oddHeader>
    <oddFooter>&amp;C&amp;"Arial,Bold"&amp;9&amp;KFF0000Preliminary - For Discussion Purposes Only
&amp;"Arial,Regular"&amp;K01+000&amp;P of &amp;N&amp;L&amp;"Arial,Regular"&amp;9&amp;F&amp;R&amp;"Arial,Bold"&amp;9&amp;A</oddFooter>
    <firstHeader>&amp;L&amp;G</firstHeader>
    <firstFooter>&amp;L&amp;K002677A business of Marsh McLennan</first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20"/>
  <sheetViews>
    <sheetView showGridLines="0" zoomScaleNormal="100" workbookViewId="0"/>
  </sheetViews>
  <sheetFormatPr defaultColWidth="8.625" defaultRowHeight="12.75"/>
  <cols>
    <col min="1" max="1" width="8.125" style="95" customWidth="1"/>
    <col min="2" max="2" width="18.375" style="95" customWidth="1"/>
    <col min="3" max="3" width="20.125" style="95" customWidth="1"/>
    <col min="4" max="4" width="13.875" style="95" customWidth="1"/>
    <col min="5" max="6" width="17.125" style="95" customWidth="1"/>
    <col min="7" max="8" width="27.125" style="95" customWidth="1"/>
    <col min="9" max="16384" width="8.625" style="95"/>
  </cols>
  <sheetData>
    <row r="1" spans="1:9" ht="15">
      <c r="A1" s="16" t="str">
        <f>INDEX!A2</f>
        <v>ABC Co.</v>
      </c>
      <c r="G1" s="200" t="str">
        <f ca="1">"Schedule"&amp;" "&amp;MID(CELL("filename",C1),FIND("]",CELL("filename",C1))+1,255)</f>
        <v>Schedule 6.1</v>
      </c>
      <c r="H1" s="201"/>
      <c r="I1" s="202"/>
    </row>
    <row r="2" spans="1:9">
      <c r="A2" s="95" t="str">
        <f>INDEX!A3</f>
        <v xml:space="preserve">Cyber Claim </v>
      </c>
    </row>
    <row r="3" spans="1:9">
      <c r="A3" s="95" t="str">
        <f>INDEX!A4</f>
        <v xml:space="preserve">Date of Loss: </v>
      </c>
    </row>
    <row r="4" spans="1:9" ht="15">
      <c r="A4" s="16" t="s">
        <v>232</v>
      </c>
    </row>
    <row r="8" spans="1:9" s="204" customFormat="1" ht="27.6" customHeight="1">
      <c r="A8" s="211" t="s">
        <v>238</v>
      </c>
      <c r="B8" s="212" t="s">
        <v>233</v>
      </c>
      <c r="C8" s="212" t="s">
        <v>234</v>
      </c>
      <c r="D8" s="212" t="s">
        <v>111</v>
      </c>
      <c r="E8" s="212" t="s">
        <v>235</v>
      </c>
      <c r="F8" s="203" t="s">
        <v>239</v>
      </c>
      <c r="G8" s="203" t="s">
        <v>236</v>
      </c>
    </row>
    <row r="9" spans="1:9">
      <c r="A9" s="205">
        <v>1</v>
      </c>
      <c r="B9" s="206"/>
      <c r="C9" s="206"/>
      <c r="D9" s="206"/>
      <c r="E9" s="206"/>
      <c r="F9" s="207"/>
      <c r="G9" s="207"/>
    </row>
    <row r="10" spans="1:9">
      <c r="A10" s="205">
        <f>A9+1</f>
        <v>2</v>
      </c>
      <c r="B10" s="206"/>
      <c r="C10" s="206"/>
      <c r="D10" s="206"/>
      <c r="E10" s="206"/>
      <c r="F10" s="207"/>
      <c r="G10" s="207"/>
    </row>
    <row r="11" spans="1:9">
      <c r="A11" s="205">
        <f t="shared" ref="A11:A20" si="0">A10+1</f>
        <v>3</v>
      </c>
      <c r="B11" s="206"/>
      <c r="C11" s="206"/>
      <c r="D11" s="206"/>
      <c r="E11" s="206"/>
      <c r="F11" s="207"/>
      <c r="G11" s="207"/>
    </row>
    <row r="12" spans="1:9">
      <c r="A12" s="205">
        <f t="shared" si="0"/>
        <v>4</v>
      </c>
      <c r="B12" s="206"/>
      <c r="C12" s="206"/>
      <c r="D12" s="206"/>
      <c r="E12" s="206"/>
      <c r="F12" s="207"/>
      <c r="G12" s="207"/>
    </row>
    <row r="13" spans="1:9">
      <c r="A13" s="205">
        <f t="shared" si="0"/>
        <v>5</v>
      </c>
      <c r="B13" s="206"/>
      <c r="C13" s="206"/>
      <c r="D13" s="206"/>
      <c r="E13" s="206"/>
      <c r="F13" s="207"/>
      <c r="G13" s="207"/>
    </row>
    <row r="14" spans="1:9">
      <c r="A14" s="205">
        <f t="shared" si="0"/>
        <v>6</v>
      </c>
      <c r="B14" s="206"/>
      <c r="C14" s="206"/>
      <c r="D14" s="206"/>
      <c r="E14" s="206"/>
      <c r="F14" s="207"/>
      <c r="G14" s="207"/>
    </row>
    <row r="15" spans="1:9">
      <c r="A15" s="205">
        <f t="shared" si="0"/>
        <v>7</v>
      </c>
      <c r="B15" s="206"/>
      <c r="C15" s="206"/>
      <c r="D15" s="206"/>
      <c r="E15" s="206"/>
      <c r="F15" s="207"/>
      <c r="G15" s="207"/>
    </row>
    <row r="16" spans="1:9">
      <c r="A16" s="205">
        <f t="shared" si="0"/>
        <v>8</v>
      </c>
      <c r="B16" s="206"/>
      <c r="C16" s="206"/>
      <c r="D16" s="206"/>
      <c r="E16" s="206"/>
      <c r="F16" s="207"/>
      <c r="G16" s="207"/>
    </row>
    <row r="17" spans="1:7">
      <c r="A17" s="205">
        <f t="shared" si="0"/>
        <v>9</v>
      </c>
      <c r="B17" s="206"/>
      <c r="C17" s="206"/>
      <c r="D17" s="206"/>
      <c r="E17" s="206"/>
      <c r="F17" s="207"/>
      <c r="G17" s="207"/>
    </row>
    <row r="18" spans="1:7">
      <c r="A18" s="205">
        <f t="shared" si="0"/>
        <v>10</v>
      </c>
      <c r="B18" s="206"/>
      <c r="C18" s="206"/>
      <c r="D18" s="206"/>
      <c r="E18" s="206"/>
      <c r="F18" s="207"/>
      <c r="G18" s="207"/>
    </row>
    <row r="19" spans="1:7">
      <c r="A19" s="205">
        <f t="shared" si="0"/>
        <v>11</v>
      </c>
      <c r="B19" s="206"/>
      <c r="C19" s="206"/>
      <c r="D19" s="206"/>
      <c r="E19" s="206"/>
      <c r="F19" s="207"/>
      <c r="G19" s="207"/>
    </row>
    <row r="20" spans="1:7">
      <c r="A20" s="208">
        <f t="shared" si="0"/>
        <v>12</v>
      </c>
      <c r="B20" s="209"/>
      <c r="C20" s="209"/>
      <c r="D20" s="209"/>
      <c r="E20" s="209"/>
      <c r="F20" s="210"/>
      <c r="G20" s="210"/>
    </row>
  </sheetData>
  <pageMargins left="0.7" right="0.7" top="1.0905499999999999" bottom="1.0669291666666667" header="0.59054999999999991" footer="0.56692916666666671"/>
  <pageSetup scale="68" orientation="portrait" r:id="rId1"/>
  <headerFooter differentFirst="1" scaleWithDoc="0" alignWithMargins="0">
    <oddHeader>&amp;L&amp;G</oddHeader>
    <firstHeader>&amp;L&amp;G</firstHeader>
    <firstFooter>&amp;L&amp;K002677A business of Marsh McLennan</first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K30"/>
  <sheetViews>
    <sheetView showGridLines="0" zoomScaleNormal="100" workbookViewId="0"/>
  </sheetViews>
  <sheetFormatPr defaultColWidth="8.625" defaultRowHeight="12.75"/>
  <cols>
    <col min="1" max="1" width="8.125" style="95" customWidth="1"/>
    <col min="2" max="2" width="7.75" style="95" customWidth="1"/>
    <col min="3" max="3" width="10.25" style="95" customWidth="1"/>
    <col min="4" max="4" width="18.625" style="95" customWidth="1"/>
    <col min="5" max="7" width="8.625" style="95"/>
    <col min="8" max="8" width="16.75" style="95" customWidth="1"/>
    <col min="9" max="9" width="16.5" style="95" customWidth="1"/>
    <col min="10" max="10" width="17.75" style="95" customWidth="1"/>
    <col min="11" max="11" width="17.375" style="95" customWidth="1"/>
    <col min="12" max="16384" width="8.625" style="95"/>
  </cols>
  <sheetData>
    <row r="1" spans="1:11" ht="15">
      <c r="A1" s="16" t="str">
        <f>INDEX!A2</f>
        <v>ABC Co.</v>
      </c>
      <c r="I1" s="202"/>
      <c r="K1" s="200" t="str">
        <f ca="1">"Schedule"&amp;" "&amp;MID(CELL("filename",G1),FIND("]",CELL("filename",G1))+1,255)</f>
        <v>Schedule 7</v>
      </c>
    </row>
    <row r="2" spans="1:11">
      <c r="A2" s="95" t="str">
        <f>INDEX!A3</f>
        <v xml:space="preserve">Cyber Claim </v>
      </c>
    </row>
    <row r="3" spans="1:11">
      <c r="A3" s="95" t="str">
        <f>INDEX!A4</f>
        <v xml:space="preserve">Date of Loss: </v>
      </c>
    </row>
    <row r="4" spans="1:11" ht="15">
      <c r="A4" s="16" t="s">
        <v>297</v>
      </c>
    </row>
    <row r="6" spans="1:11" s="213" customFormat="1"/>
    <row r="7" spans="1:11" s="213" customFormat="1">
      <c r="E7" s="448" t="s">
        <v>318</v>
      </c>
      <c r="F7" s="448"/>
      <c r="G7" s="448"/>
    </row>
    <row r="8" spans="1:11" s="218" customFormat="1">
      <c r="A8" s="219" t="s">
        <v>238</v>
      </c>
      <c r="B8" s="219" t="s">
        <v>280</v>
      </c>
      <c r="C8" s="219" t="s">
        <v>298</v>
      </c>
      <c r="D8" s="219" t="s">
        <v>299</v>
      </c>
      <c r="E8" s="219" t="s">
        <v>300</v>
      </c>
      <c r="F8" s="219" t="s">
        <v>301</v>
      </c>
      <c r="G8" s="219" t="s">
        <v>306</v>
      </c>
      <c r="H8" s="219" t="s">
        <v>302</v>
      </c>
      <c r="I8" s="219" t="s">
        <v>303</v>
      </c>
      <c r="J8" s="219" t="s">
        <v>304</v>
      </c>
      <c r="K8" s="219" t="s">
        <v>305</v>
      </c>
    </row>
    <row r="9" spans="1:11" s="213" customFormat="1">
      <c r="A9" s="217">
        <v>1</v>
      </c>
      <c r="B9" s="213">
        <f>_xlfn.IFNA(RANK(ThirdPtyTable[[#This Row],[Amount Offered]],ThirdPtyTable[Amount Offered]),"")</f>
        <v>6</v>
      </c>
      <c r="C9" s="213" t="s">
        <v>346</v>
      </c>
      <c r="D9" s="213" t="s">
        <v>314</v>
      </c>
      <c r="H9" s="214">
        <v>500000</v>
      </c>
      <c r="I9" s="215">
        <f>ThirdPtyTable[[#This Row],[Amount Claimed]]-50000</f>
        <v>450000</v>
      </c>
      <c r="J9" s="213" t="s">
        <v>327</v>
      </c>
      <c r="K9" s="213" t="s">
        <v>327</v>
      </c>
    </row>
    <row r="10" spans="1:11" s="213" customFormat="1">
      <c r="A10" s="217">
        <f>A9+1</f>
        <v>2</v>
      </c>
      <c r="B10" s="213">
        <f>_xlfn.IFNA(RANK(ThirdPtyTable[[#This Row],[Amount Offered]],ThirdPtyTable[Amount Offered]),"")</f>
        <v>5</v>
      </c>
      <c r="C10" s="213" t="s">
        <v>347</v>
      </c>
      <c r="D10" s="213" t="s">
        <v>315</v>
      </c>
      <c r="H10" s="215">
        <v>550000</v>
      </c>
      <c r="I10" s="215">
        <f>ThirdPtyTable[[#This Row],[Amount Claimed]]-50000</f>
        <v>500000</v>
      </c>
      <c r="J10" s="213" t="s">
        <v>327</v>
      </c>
      <c r="K10" s="213" t="s">
        <v>327</v>
      </c>
    </row>
    <row r="11" spans="1:11" s="213" customFormat="1">
      <c r="A11" s="217">
        <f t="shared" ref="A11:A24" si="0">A10+1</f>
        <v>3</v>
      </c>
      <c r="B11" s="213">
        <f>_xlfn.IFNA(RANK(ThirdPtyTable[[#This Row],[Amount Offered]],ThirdPtyTable[Amount Offered]),"")</f>
        <v>8</v>
      </c>
      <c r="C11" s="213" t="s">
        <v>282</v>
      </c>
      <c r="D11" s="213" t="s">
        <v>316</v>
      </c>
      <c r="H11" s="215">
        <v>200000</v>
      </c>
      <c r="I11" s="215">
        <f>ThirdPtyTable[[#This Row],[Amount Claimed]]-50000</f>
        <v>150000</v>
      </c>
      <c r="J11" s="213" t="s">
        <v>327</v>
      </c>
      <c r="K11" s="213" t="s">
        <v>327</v>
      </c>
    </row>
    <row r="12" spans="1:11" s="213" customFormat="1">
      <c r="A12" s="217">
        <f t="shared" si="0"/>
        <v>4</v>
      </c>
      <c r="B12" s="213">
        <f>_xlfn.IFNA(RANK(ThirdPtyTable[[#This Row],[Amount Offered]],ThirdPtyTable[Amount Offered]),"")</f>
        <v>1</v>
      </c>
      <c r="C12" s="213" t="s">
        <v>348</v>
      </c>
      <c r="D12" s="213" t="s">
        <v>317</v>
      </c>
      <c r="H12" s="215">
        <v>1500000</v>
      </c>
      <c r="I12" s="215">
        <f>ThirdPtyTable[[#This Row],[Amount Claimed]]-50000</f>
        <v>1450000</v>
      </c>
      <c r="J12" s="213" t="s">
        <v>327</v>
      </c>
      <c r="K12" s="213" t="s">
        <v>327</v>
      </c>
    </row>
    <row r="13" spans="1:11" s="213" customFormat="1">
      <c r="A13" s="217">
        <f t="shared" si="0"/>
        <v>5</v>
      </c>
      <c r="B13" s="213">
        <f>_xlfn.IFNA(RANK(ThirdPtyTable[[#This Row],[Amount Offered]],ThirdPtyTable[Amount Offered]),"")</f>
        <v>2</v>
      </c>
      <c r="C13" s="213" t="s">
        <v>349</v>
      </c>
      <c r="D13" s="213" t="s">
        <v>322</v>
      </c>
      <c r="H13" s="215">
        <v>1000000</v>
      </c>
      <c r="I13" s="215">
        <f>ThirdPtyTable[[#This Row],[Amount Claimed]]-50000</f>
        <v>950000</v>
      </c>
      <c r="J13" s="213" t="s">
        <v>327</v>
      </c>
      <c r="K13" s="213" t="s">
        <v>327</v>
      </c>
    </row>
    <row r="14" spans="1:11" s="213" customFormat="1">
      <c r="A14" s="217">
        <f t="shared" si="0"/>
        <v>6</v>
      </c>
      <c r="B14" s="213">
        <f>_xlfn.IFNA(RANK(ThirdPtyTable[[#This Row],[Amount Offered]],ThirdPtyTable[Amount Offered]),"")</f>
        <v>3</v>
      </c>
      <c r="C14" s="213" t="s">
        <v>350</v>
      </c>
      <c r="D14" s="213" t="s">
        <v>323</v>
      </c>
      <c r="H14" s="215">
        <v>750000</v>
      </c>
      <c r="I14" s="215">
        <f>ThirdPtyTable[[#This Row],[Amount Claimed]]-50000</f>
        <v>700000</v>
      </c>
      <c r="J14" s="213" t="s">
        <v>327</v>
      </c>
      <c r="K14" s="213" t="s">
        <v>327</v>
      </c>
    </row>
    <row r="15" spans="1:11" s="213" customFormat="1">
      <c r="A15" s="217">
        <f t="shared" si="0"/>
        <v>7</v>
      </c>
      <c r="B15" s="213">
        <f>_xlfn.IFNA(RANK(ThirdPtyTable[[#This Row],[Amount Offered]],ThirdPtyTable[Amount Offered]),"")</f>
        <v>4</v>
      </c>
      <c r="C15" s="213" t="s">
        <v>351</v>
      </c>
      <c r="D15" s="213" t="s">
        <v>324</v>
      </c>
      <c r="H15" s="215">
        <v>570000</v>
      </c>
      <c r="I15" s="215">
        <f>ThirdPtyTable[[#This Row],[Amount Claimed]]-50000</f>
        <v>520000</v>
      </c>
      <c r="J15" s="213" t="s">
        <v>327</v>
      </c>
      <c r="K15" s="213" t="s">
        <v>327</v>
      </c>
    </row>
    <row r="16" spans="1:11" s="213" customFormat="1">
      <c r="A16" s="217">
        <f t="shared" si="0"/>
        <v>8</v>
      </c>
      <c r="B16" s="213">
        <f>_xlfn.IFNA(RANK(ThirdPtyTable[[#This Row],[Amount Offered]],ThirdPtyTable[Amount Offered]),"")</f>
        <v>7</v>
      </c>
      <c r="C16" s="213" t="s">
        <v>352</v>
      </c>
      <c r="D16" s="213" t="s">
        <v>325</v>
      </c>
      <c r="H16" s="215">
        <v>250000</v>
      </c>
      <c r="I16" s="215">
        <f>ThirdPtyTable[[#This Row],[Amount Claimed]]-50000</f>
        <v>200000</v>
      </c>
      <c r="J16" s="213" t="s">
        <v>327</v>
      </c>
      <c r="K16" s="213" t="s">
        <v>327</v>
      </c>
    </row>
    <row r="17" spans="1:11" s="213" customFormat="1">
      <c r="A17" s="217">
        <f t="shared" si="0"/>
        <v>9</v>
      </c>
      <c r="B17" s="213">
        <f>_xlfn.IFNA(RANK(ThirdPtyTable[[#This Row],[Amount Offered]],ThirdPtyTable[Amount Offered]),"")</f>
        <v>10</v>
      </c>
      <c r="C17" s="213" t="s">
        <v>353</v>
      </c>
      <c r="D17" s="213" t="s">
        <v>326</v>
      </c>
      <c r="H17" s="215">
        <v>100000</v>
      </c>
      <c r="I17" s="215">
        <f>ThirdPtyTable[[#This Row],[Amount Claimed]]-50000</f>
        <v>50000</v>
      </c>
      <c r="J17" s="213" t="s">
        <v>327</v>
      </c>
      <c r="K17" s="213" t="s">
        <v>327</v>
      </c>
    </row>
    <row r="18" spans="1:11" s="213" customFormat="1">
      <c r="A18" s="217">
        <f t="shared" si="0"/>
        <v>10</v>
      </c>
      <c r="B18" s="213">
        <f>_xlfn.IFNA(RANK(ThirdPtyTable[[#This Row],[Amount Offered]],ThirdPtyTable[Amount Offered]),"")</f>
        <v>9</v>
      </c>
      <c r="C18" s="213" t="s">
        <v>354</v>
      </c>
      <c r="D18" s="213" t="s">
        <v>326</v>
      </c>
      <c r="H18" s="215">
        <v>100001</v>
      </c>
      <c r="I18" s="215">
        <f>ThirdPtyTable[[#This Row],[Amount Claimed]]-50000</f>
        <v>50001</v>
      </c>
      <c r="J18" s="213" t="s">
        <v>327</v>
      </c>
      <c r="K18" s="213" t="s">
        <v>327</v>
      </c>
    </row>
    <row r="19" spans="1:11" s="213" customFormat="1">
      <c r="A19" s="217">
        <f t="shared" si="0"/>
        <v>11</v>
      </c>
      <c r="B19" s="213" t="str">
        <f>_xlfn.IFNA(RANK(ThirdPtyTable[[#This Row],[Amount Offered]],ThirdPtyTable[Amount Offered]),"")</f>
        <v/>
      </c>
      <c r="H19" s="215"/>
      <c r="I19" s="215"/>
    </row>
    <row r="20" spans="1:11" s="213" customFormat="1">
      <c r="A20" s="217">
        <f t="shared" si="0"/>
        <v>12</v>
      </c>
      <c r="B20" s="213" t="str">
        <f>_xlfn.IFNA(RANK(ThirdPtyTable[[#This Row],[Amount Offered]],ThirdPtyTable[Amount Offered]),"")</f>
        <v/>
      </c>
      <c r="H20" s="215"/>
      <c r="I20" s="215"/>
    </row>
    <row r="21" spans="1:11" s="213" customFormat="1">
      <c r="A21" s="217">
        <f t="shared" si="0"/>
        <v>13</v>
      </c>
      <c r="B21" s="213" t="str">
        <f>_xlfn.IFNA(RANK(ThirdPtyTable[[#This Row],[Amount Offered]],ThirdPtyTable[Amount Offered]),"")</f>
        <v/>
      </c>
      <c r="H21" s="215"/>
      <c r="I21" s="215"/>
    </row>
    <row r="22" spans="1:11" s="213" customFormat="1">
      <c r="A22" s="217">
        <f t="shared" si="0"/>
        <v>14</v>
      </c>
      <c r="B22" s="213" t="str">
        <f>_xlfn.IFNA(RANK(ThirdPtyTable[[#This Row],[Amount Offered]],ThirdPtyTable[Amount Offered]),"")</f>
        <v/>
      </c>
      <c r="H22" s="215"/>
      <c r="I22" s="215"/>
    </row>
    <row r="23" spans="1:11" s="213" customFormat="1">
      <c r="A23" s="217">
        <f t="shared" si="0"/>
        <v>15</v>
      </c>
      <c r="B23" s="213" t="str">
        <f>_xlfn.IFNA(RANK(ThirdPtyTable[[#This Row],[Amount Offered]],ThirdPtyTable[Amount Offered]),"")</f>
        <v/>
      </c>
      <c r="H23" s="215"/>
      <c r="I23" s="215"/>
    </row>
    <row r="24" spans="1:11" s="213" customFormat="1">
      <c r="A24" s="217">
        <f t="shared" si="0"/>
        <v>16</v>
      </c>
      <c r="B24" s="213" t="str">
        <f>_xlfn.IFNA(RANK(ThirdPtyTable[[#This Row],[Amount Offered]],ThirdPtyTable[Amount Offered]),"")</f>
        <v/>
      </c>
      <c r="H24" s="215"/>
      <c r="I24" s="215"/>
    </row>
    <row r="25" spans="1:11" s="213" customFormat="1">
      <c r="A25" s="213" t="s">
        <v>103</v>
      </c>
      <c r="H25" s="216">
        <f>SUBTOTAL(109,ThirdPtyTable[Amount Claimed])</f>
        <v>5520001</v>
      </c>
      <c r="I25" s="216">
        <f>SUBTOTAL(109,ThirdPtyTable[Amount Offered])</f>
        <v>5020001</v>
      </c>
    </row>
    <row r="26" spans="1:11" s="213" customFormat="1"/>
    <row r="27" spans="1:11" s="213" customFormat="1"/>
    <row r="28" spans="1:11" s="213" customFormat="1"/>
    <row r="29" spans="1:11" s="213" customFormat="1"/>
    <row r="30" spans="1:11" s="213" customFormat="1"/>
  </sheetData>
  <mergeCells count="1">
    <mergeCell ref="E7:G7"/>
  </mergeCells>
  <pageMargins left="0.7" right="0.7" top="1.0905499999999999" bottom="1.0669291666666667" header="0.59054999999999991" footer="0.56692916666666671"/>
  <pageSetup scale="59" orientation="portrait" r:id="rId1"/>
  <headerFooter differentFirst="1" scaleWithDoc="0" alignWithMargins="0">
    <oddHeader>&amp;L&amp;G</oddHeader>
    <firstHeader>&amp;L&amp;G</firstHeader>
    <firstFooter>&amp;L&amp;K002677A business of Marsh McLennan</firstFooter>
  </headerFooter>
  <ignoredErrors>
    <ignoredError sqref="B9" calculatedColumn="1"/>
  </ignoredErrors>
  <legacyDrawingHF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16"/>
  <sheetViews>
    <sheetView workbookViewId="0"/>
  </sheetViews>
  <sheetFormatPr defaultRowHeight="14.25"/>
  <cols>
    <col min="1" max="1" width="20.5" customWidth="1"/>
  </cols>
  <sheetData>
    <row r="1" spans="1:11" ht="15">
      <c r="A1" s="367" t="str">
        <f>INDEX!A2</f>
        <v>ABC Co.</v>
      </c>
      <c r="K1" s="200" t="str">
        <f ca="1">"Schedule"&amp;" "&amp;MID(CELL("filename",G1),FIND("]",CELL("filename",G1))+1,255)</f>
        <v>Schedule 8</v>
      </c>
    </row>
    <row r="2" spans="1:11" ht="15">
      <c r="A2" s="367" t="str">
        <f>INDEX!A3</f>
        <v xml:space="preserve">Cyber Claim </v>
      </c>
    </row>
    <row r="3" spans="1:11" ht="15">
      <c r="A3" s="367" t="str">
        <f>INDEX!A4</f>
        <v xml:space="preserve">Date of Loss: </v>
      </c>
    </row>
    <row r="4" spans="1:11" ht="15">
      <c r="A4" s="367" t="s">
        <v>454</v>
      </c>
    </row>
    <row r="8" spans="1:11" ht="25.5">
      <c r="A8" s="368" t="s">
        <v>1</v>
      </c>
      <c r="B8" s="368" t="s">
        <v>4</v>
      </c>
      <c r="C8" s="368" t="s">
        <v>455</v>
      </c>
      <c r="D8" s="368" t="s">
        <v>456</v>
      </c>
      <c r="E8" s="368" t="s">
        <v>111</v>
      </c>
      <c r="F8" s="368" t="s">
        <v>457</v>
      </c>
      <c r="G8" s="368" t="s">
        <v>458</v>
      </c>
    </row>
    <row r="9" spans="1:11">
      <c r="B9" s="369"/>
      <c r="C9" s="370"/>
      <c r="D9" s="370"/>
      <c r="E9" s="4"/>
      <c r="F9" s="52"/>
      <c r="G9" s="372"/>
    </row>
    <row r="10" spans="1:11">
      <c r="B10" s="369"/>
      <c r="C10" s="370"/>
      <c r="D10" s="370"/>
      <c r="E10" s="373"/>
      <c r="F10" s="52"/>
      <c r="G10" s="372"/>
    </row>
    <row r="11" spans="1:11">
      <c r="B11" s="369"/>
      <c r="C11" s="370"/>
      <c r="D11" s="370"/>
      <c r="E11" s="374"/>
      <c r="F11" s="52"/>
      <c r="G11" s="372"/>
    </row>
    <row r="12" spans="1:11">
      <c r="B12" s="369"/>
      <c r="C12" s="370"/>
      <c r="D12" s="370"/>
      <c r="E12" s="374"/>
      <c r="F12" s="52"/>
      <c r="G12" s="372"/>
    </row>
    <row r="13" spans="1:11">
      <c r="B13" s="369"/>
      <c r="C13" s="370"/>
      <c r="D13" s="370"/>
      <c r="E13" s="374"/>
      <c r="F13" s="52"/>
      <c r="G13" s="372"/>
    </row>
    <row r="14" spans="1:11">
      <c r="B14" s="369"/>
      <c r="C14" s="370"/>
      <c r="D14" s="370"/>
      <c r="E14" s="374"/>
      <c r="F14" s="52"/>
      <c r="G14" s="372"/>
    </row>
    <row r="15" spans="1:11">
      <c r="B15" s="369"/>
      <c r="C15" s="370"/>
      <c r="D15" s="370"/>
      <c r="E15" s="371"/>
      <c r="F15" s="52"/>
      <c r="G15" s="372"/>
    </row>
    <row r="16" spans="1:11">
      <c r="A16" s="323" t="s">
        <v>103</v>
      </c>
      <c r="B16" s="375"/>
      <c r="C16" s="376"/>
      <c r="D16" s="376"/>
      <c r="E16" s="377">
        <f>SUM(E9:E14)</f>
        <v>0</v>
      </c>
      <c r="F16" s="376"/>
      <c r="G16" s="376"/>
    </row>
  </sheetData>
  <pageMargins left="0.7" right="0.7" top="0.75" bottom="0.75" header="0.3" footer="0.3"/>
  <pageSetup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21"/>
  <sheetViews>
    <sheetView showGridLines="0" zoomScale="130" zoomScaleNormal="130" workbookViewId="0"/>
  </sheetViews>
  <sheetFormatPr defaultColWidth="8.625" defaultRowHeight="12.75"/>
  <cols>
    <col min="1" max="1" width="25.625" style="213" customWidth="1"/>
    <col min="2" max="2" width="30.75" style="213" customWidth="1"/>
    <col min="3" max="3" width="21.625" style="213" customWidth="1"/>
    <col min="4" max="5" width="21.5" style="213" customWidth="1"/>
    <col min="6" max="6" width="14.625" style="213" customWidth="1"/>
    <col min="7" max="7" width="25.75" style="213" customWidth="1"/>
    <col min="8" max="8" width="12.75" style="213" customWidth="1"/>
    <col min="9" max="16384" width="8.625" style="213"/>
  </cols>
  <sheetData>
    <row r="1" spans="1:8" ht="15">
      <c r="A1" s="221" t="str">
        <f>INDEX!A2</f>
        <v>ABC Co.</v>
      </c>
      <c r="G1" s="97" t="str">
        <f ca="1">MID(CELL("filename",C1),FIND("]",CELL("filename",C1))+1,255)</f>
        <v>Appendix 1</v>
      </c>
    </row>
    <row r="2" spans="1:8">
      <c r="A2" s="213" t="str">
        <f>INDEX!A3</f>
        <v xml:space="preserve">Cyber Claim </v>
      </c>
      <c r="G2" s="222"/>
      <c r="H2" s="222"/>
    </row>
    <row r="3" spans="1:8">
      <c r="A3" s="213" t="str">
        <f>INDEX!A4</f>
        <v xml:space="preserve">Date of Loss: </v>
      </c>
      <c r="G3" s="222"/>
      <c r="H3" s="222"/>
    </row>
    <row r="4" spans="1:8" ht="15">
      <c r="A4" s="221" t="s">
        <v>204</v>
      </c>
    </row>
    <row r="5" spans="1:8">
      <c r="B5" s="222"/>
    </row>
    <row r="7" spans="1:8" s="218" customFormat="1" ht="21" customHeight="1">
      <c r="A7" s="220" t="s">
        <v>160</v>
      </c>
      <c r="B7" s="220" t="s">
        <v>215</v>
      </c>
      <c r="C7" s="220" t="s">
        <v>104</v>
      </c>
      <c r="D7" s="220" t="s">
        <v>106</v>
      </c>
      <c r="E7" s="220" t="s">
        <v>161</v>
      </c>
      <c r="F7" s="220" t="s">
        <v>162</v>
      </c>
      <c r="G7" s="220" t="s">
        <v>163</v>
      </c>
    </row>
    <row r="8" spans="1:8">
      <c r="A8" s="263" t="s">
        <v>570</v>
      </c>
      <c r="B8" s="263" t="s">
        <v>216</v>
      </c>
      <c r="C8" s="263" t="s">
        <v>164</v>
      </c>
      <c r="D8" s="263" t="s">
        <v>165</v>
      </c>
      <c r="E8" s="263" t="s">
        <v>166</v>
      </c>
      <c r="F8" s="264"/>
      <c r="G8" s="263" t="s">
        <v>167</v>
      </c>
    </row>
    <row r="9" spans="1:8">
      <c r="A9" s="263" t="s">
        <v>571</v>
      </c>
      <c r="B9" s="263" t="s">
        <v>342</v>
      </c>
      <c r="C9" s="263"/>
      <c r="D9" s="263"/>
      <c r="E9" s="263"/>
      <c r="F9" s="264"/>
      <c r="G9" s="263"/>
    </row>
    <row r="10" spans="1:8">
      <c r="A10" s="263" t="str">
        <f>INDEX!$A$2</f>
        <v>ABC Co.</v>
      </c>
      <c r="B10" s="263" t="s">
        <v>217</v>
      </c>
      <c r="C10" s="263"/>
      <c r="D10" s="263"/>
      <c r="E10" s="263"/>
      <c r="F10" s="265"/>
      <c r="G10" s="263"/>
    </row>
    <row r="11" spans="1:8">
      <c r="A11" s="263" t="str">
        <f>INDEX!$A$2</f>
        <v>ABC Co.</v>
      </c>
      <c r="B11" s="263" t="s">
        <v>253</v>
      </c>
      <c r="C11" s="263"/>
      <c r="D11" s="263"/>
      <c r="E11" s="263"/>
      <c r="F11" s="263"/>
      <c r="G11" s="263"/>
    </row>
    <row r="12" spans="1:8">
      <c r="A12" s="263" t="str">
        <f>INDEX!$A$2</f>
        <v>ABC Co.</v>
      </c>
      <c r="B12" s="263" t="s">
        <v>60</v>
      </c>
      <c r="C12" s="263"/>
      <c r="D12" s="263"/>
      <c r="E12" s="263"/>
      <c r="F12" s="265"/>
      <c r="G12" s="263"/>
    </row>
    <row r="13" spans="1:8">
      <c r="A13" s="263" t="str">
        <f>INDEX!$A$2</f>
        <v>ABC Co.</v>
      </c>
      <c r="B13" s="263" t="s">
        <v>272</v>
      </c>
      <c r="C13" s="263"/>
      <c r="D13" s="263"/>
      <c r="E13" s="263"/>
      <c r="F13" s="263"/>
      <c r="G13" s="263"/>
    </row>
    <row r="14" spans="1:8">
      <c r="A14" s="263"/>
      <c r="B14" s="263"/>
      <c r="C14" s="263"/>
      <c r="D14" s="263"/>
      <c r="E14" s="263"/>
      <c r="F14" s="263"/>
      <c r="G14" s="263"/>
    </row>
    <row r="15" spans="1:8">
      <c r="A15" s="263"/>
      <c r="B15" s="263"/>
      <c r="C15" s="263"/>
      <c r="D15" s="263"/>
      <c r="E15" s="263"/>
      <c r="F15" s="263"/>
      <c r="G15" s="263"/>
    </row>
    <row r="16" spans="1:8">
      <c r="A16" s="263"/>
      <c r="B16" s="263"/>
      <c r="C16" s="263"/>
      <c r="D16" s="263"/>
      <c r="E16" s="263"/>
      <c r="F16" s="263"/>
      <c r="G16" s="263"/>
    </row>
    <row r="17" spans="1:7">
      <c r="A17" s="263"/>
      <c r="B17" s="263"/>
      <c r="C17" s="263"/>
      <c r="D17" s="263"/>
      <c r="E17" s="263"/>
      <c r="F17" s="263"/>
      <c r="G17" s="263"/>
    </row>
    <row r="18" spans="1:7">
      <c r="A18" s="263" t="str">
        <f>INDEX!$A$1</f>
        <v>County Reinsurance Limited</v>
      </c>
      <c r="B18" s="263" t="s">
        <v>168</v>
      </c>
      <c r="C18" s="263"/>
      <c r="D18" s="263"/>
      <c r="E18" s="263"/>
      <c r="F18" s="263"/>
      <c r="G18" s="263"/>
    </row>
    <row r="19" spans="1:7">
      <c r="A19" s="263"/>
      <c r="B19" s="263" t="s">
        <v>218</v>
      </c>
      <c r="C19" s="263"/>
      <c r="D19" s="263"/>
      <c r="E19" s="263"/>
      <c r="F19" s="263"/>
      <c r="G19" s="263"/>
    </row>
    <row r="20" spans="1:7">
      <c r="A20" s="263"/>
      <c r="B20" s="263" t="s">
        <v>169</v>
      </c>
      <c r="C20" s="263"/>
      <c r="D20" s="263"/>
      <c r="E20" s="263"/>
      <c r="F20" s="263"/>
      <c r="G20" s="263"/>
    </row>
    <row r="21" spans="1:7">
      <c r="A21" s="263"/>
      <c r="B21" s="263"/>
      <c r="C21" s="263"/>
      <c r="D21" s="263"/>
      <c r="E21" s="263"/>
      <c r="F21" s="263"/>
      <c r="G21" s="263"/>
    </row>
  </sheetData>
  <pageMargins left="0.7" right="0.7" top="1.0905499999999999" bottom="1.0669291666666667" header="0.59054999999999991" footer="0.56692916666666671"/>
  <pageSetup scale="54"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60"/>
  <sheetViews>
    <sheetView showGridLines="0" zoomScale="140" zoomScaleNormal="140" workbookViewId="0">
      <pane ySplit="8" topLeftCell="A9" activePane="bottomLeft" state="frozen"/>
      <selection pane="bottomLeft"/>
    </sheetView>
  </sheetViews>
  <sheetFormatPr defaultColWidth="8.625" defaultRowHeight="12.75"/>
  <cols>
    <col min="1" max="1" width="5" style="213" customWidth="1"/>
    <col min="2" max="2" width="50.75" style="213" customWidth="1"/>
    <col min="3" max="3" width="15.125" style="213" customWidth="1"/>
    <col min="4" max="4" width="13.125" style="213" customWidth="1"/>
    <col min="5" max="5" width="13.375" style="213" customWidth="1"/>
    <col min="6" max="6" width="15.75" style="213" customWidth="1"/>
    <col min="7" max="7" width="103.125" style="213" customWidth="1"/>
    <col min="8" max="16384" width="8.625" style="213"/>
  </cols>
  <sheetData>
    <row r="1" spans="1:7" ht="15">
      <c r="A1" s="221" t="str">
        <f>INDEX!A2</f>
        <v>ABC Co.</v>
      </c>
      <c r="G1" s="97" t="str">
        <f ca="1">MID(CELL("filename",C1),FIND("]",CELL("filename",C1))+1,255)</f>
        <v>Appendix 2</v>
      </c>
    </row>
    <row r="2" spans="1:7">
      <c r="A2" s="213" t="str">
        <f>INDEX!A3</f>
        <v xml:space="preserve">Cyber Claim </v>
      </c>
    </row>
    <row r="3" spans="1:7">
      <c r="A3" s="213" t="str">
        <f>INDEX!A4</f>
        <v xml:space="preserve">Date of Loss: </v>
      </c>
    </row>
    <row r="4" spans="1:7" ht="15">
      <c r="A4" s="221" t="s">
        <v>219</v>
      </c>
    </row>
    <row r="6" spans="1:7">
      <c r="A6" s="226" t="s">
        <v>192</v>
      </c>
    </row>
    <row r="7" spans="1:7">
      <c r="A7" s="226" t="s">
        <v>374</v>
      </c>
    </row>
    <row r="8" spans="1:7" s="225" customFormat="1" ht="25.5">
      <c r="A8" s="220" t="s">
        <v>358</v>
      </c>
      <c r="B8" s="224" t="s">
        <v>63</v>
      </c>
      <c r="C8" s="224" t="s">
        <v>193</v>
      </c>
      <c r="D8" s="220" t="s">
        <v>512</v>
      </c>
      <c r="E8" s="220" t="s">
        <v>513</v>
      </c>
      <c r="F8" s="220" t="s">
        <v>538</v>
      </c>
      <c r="G8" s="220" t="s">
        <v>485</v>
      </c>
    </row>
    <row r="9" spans="1:7">
      <c r="A9" s="263"/>
      <c r="B9" s="428" t="s">
        <v>516</v>
      </c>
      <c r="C9" s="219"/>
      <c r="D9" s="263"/>
      <c r="E9" s="263"/>
      <c r="F9" s="263"/>
      <c r="G9" s="437"/>
    </row>
    <row r="10" spans="1:7">
      <c r="A10" s="263"/>
      <c r="B10" s="428" t="s">
        <v>518</v>
      </c>
      <c r="C10" s="263"/>
      <c r="D10" s="263"/>
      <c r="E10" s="263"/>
      <c r="F10" s="263"/>
      <c r="G10" s="263"/>
    </row>
    <row r="11" spans="1:7">
      <c r="A11" s="424">
        <v>1</v>
      </c>
      <c r="B11" s="426" t="s">
        <v>517</v>
      </c>
      <c r="C11" s="263"/>
      <c r="D11" s="263"/>
      <c r="E11" s="263"/>
      <c r="F11" s="263"/>
      <c r="G11" s="263" t="s">
        <v>519</v>
      </c>
    </row>
    <row r="12" spans="1:7">
      <c r="A12" s="424">
        <v>2</v>
      </c>
      <c r="B12" s="425" t="s">
        <v>172</v>
      </c>
      <c r="C12" s="263"/>
      <c r="D12" s="263"/>
      <c r="E12" s="263"/>
      <c r="F12" s="263"/>
      <c r="G12" s="263"/>
    </row>
    <row r="13" spans="1:7">
      <c r="A13" s="424">
        <v>2.1</v>
      </c>
      <c r="B13" s="427" t="s">
        <v>173</v>
      </c>
      <c r="C13" s="263"/>
      <c r="D13" s="263"/>
      <c r="E13" s="263"/>
      <c r="F13" s="263"/>
      <c r="G13" s="263" t="s">
        <v>520</v>
      </c>
    </row>
    <row r="14" spans="1:7">
      <c r="A14" s="424">
        <v>2.2000000000000002</v>
      </c>
      <c r="B14" s="427" t="s">
        <v>220</v>
      </c>
      <c r="C14" s="263"/>
      <c r="D14" s="263"/>
      <c r="E14" s="263"/>
      <c r="F14" s="263"/>
      <c r="G14" s="263"/>
    </row>
    <row r="15" spans="1:7">
      <c r="A15" s="424">
        <v>3</v>
      </c>
      <c r="B15" s="425" t="s">
        <v>174</v>
      </c>
      <c r="C15" s="263"/>
      <c r="D15" s="263"/>
      <c r="E15" s="263"/>
      <c r="F15" s="263"/>
      <c r="G15" s="263"/>
    </row>
    <row r="16" spans="1:7">
      <c r="A16" s="424">
        <v>3.1</v>
      </c>
      <c r="B16" s="427" t="s">
        <v>194</v>
      </c>
      <c r="C16" s="263"/>
      <c r="D16" s="263"/>
      <c r="E16" s="263"/>
      <c r="F16" s="263"/>
      <c r="G16" s="263" t="s">
        <v>568</v>
      </c>
    </row>
    <row r="17" spans="1:7">
      <c r="A17" s="424">
        <v>3.2</v>
      </c>
      <c r="B17" s="427" t="s">
        <v>198</v>
      </c>
      <c r="C17" s="263"/>
      <c r="D17" s="263"/>
      <c r="E17" s="263"/>
      <c r="F17" s="263"/>
      <c r="G17" s="263" t="s">
        <v>521</v>
      </c>
    </row>
    <row r="18" spans="1:7">
      <c r="A18" s="424">
        <v>4</v>
      </c>
      <c r="B18" s="425" t="s">
        <v>175</v>
      </c>
      <c r="C18" s="263"/>
      <c r="D18" s="263"/>
      <c r="E18" s="263"/>
      <c r="F18" s="263"/>
      <c r="G18" s="263"/>
    </row>
    <row r="19" spans="1:7">
      <c r="A19" s="424">
        <v>4.0999999999999996</v>
      </c>
      <c r="B19" s="427" t="s">
        <v>176</v>
      </c>
      <c r="C19" s="263"/>
      <c r="D19" s="263"/>
      <c r="E19" s="263"/>
      <c r="F19" s="263"/>
      <c r="G19" s="263" t="s">
        <v>522</v>
      </c>
    </row>
    <row r="20" spans="1:7">
      <c r="A20" s="424">
        <v>5</v>
      </c>
      <c r="B20" s="425" t="s">
        <v>526</v>
      </c>
      <c r="C20" s="263"/>
      <c r="D20" s="263"/>
      <c r="E20" s="263"/>
      <c r="F20" s="263"/>
      <c r="G20" s="263"/>
    </row>
    <row r="21" spans="1:7">
      <c r="A21" s="424">
        <v>5.0999999999999996</v>
      </c>
      <c r="B21" s="426" t="s">
        <v>523</v>
      </c>
      <c r="C21" s="263"/>
      <c r="D21" s="263"/>
      <c r="E21" s="263"/>
      <c r="F21" s="263"/>
      <c r="G21" s="263" t="s">
        <v>544</v>
      </c>
    </row>
    <row r="22" spans="1:7">
      <c r="A22" s="424" t="s">
        <v>524</v>
      </c>
      <c r="B22" s="427" t="s">
        <v>178</v>
      </c>
      <c r="C22" s="263"/>
      <c r="D22" s="263"/>
      <c r="E22" s="263"/>
      <c r="F22" s="263"/>
      <c r="G22" s="263"/>
    </row>
    <row r="23" spans="1:7">
      <c r="A23" s="424" t="s">
        <v>525</v>
      </c>
      <c r="B23" s="427" t="s">
        <v>545</v>
      </c>
      <c r="C23" s="263"/>
      <c r="D23" s="263"/>
      <c r="E23" s="263"/>
      <c r="F23" s="263"/>
      <c r="G23" s="263"/>
    </row>
    <row r="24" spans="1:7">
      <c r="A24" s="424">
        <v>6</v>
      </c>
      <c r="B24" s="428" t="s">
        <v>179</v>
      </c>
      <c r="C24" s="263"/>
      <c r="D24" s="263"/>
      <c r="E24" s="263"/>
      <c r="F24" s="263"/>
      <c r="G24" s="263"/>
    </row>
    <row r="25" spans="1:7">
      <c r="A25" s="424">
        <v>6.1</v>
      </c>
      <c r="B25" s="426" t="s">
        <v>530</v>
      </c>
      <c r="C25" s="263"/>
      <c r="D25" s="263"/>
      <c r="E25" s="263"/>
      <c r="F25" s="263"/>
      <c r="G25" s="263" t="s">
        <v>569</v>
      </c>
    </row>
    <row r="26" spans="1:7">
      <c r="A26" s="424">
        <v>6.2</v>
      </c>
      <c r="B26" s="426" t="s">
        <v>529</v>
      </c>
      <c r="C26" s="263"/>
      <c r="D26" s="263"/>
      <c r="E26" s="263"/>
      <c r="F26" s="263"/>
      <c r="G26" s="263" t="s">
        <v>540</v>
      </c>
    </row>
    <row r="27" spans="1:7">
      <c r="A27" s="424">
        <v>7</v>
      </c>
      <c r="B27" s="425" t="s">
        <v>527</v>
      </c>
      <c r="C27" s="263"/>
      <c r="D27" s="263"/>
      <c r="E27" s="263"/>
      <c r="F27" s="263"/>
      <c r="G27" s="263"/>
    </row>
    <row r="28" spans="1:7">
      <c r="A28" s="424">
        <v>7.1</v>
      </c>
      <c r="B28" s="427" t="s">
        <v>180</v>
      </c>
      <c r="C28" s="263"/>
      <c r="D28" s="263"/>
      <c r="E28" s="263"/>
      <c r="F28" s="263"/>
      <c r="G28" s="263" t="s">
        <v>543</v>
      </c>
    </row>
    <row r="29" spans="1:7">
      <c r="A29" s="424">
        <v>7.2</v>
      </c>
      <c r="B29" s="427" t="s">
        <v>181</v>
      </c>
      <c r="C29" s="263"/>
      <c r="D29" s="263"/>
      <c r="E29" s="263"/>
      <c r="F29" s="263"/>
      <c r="G29" s="263" t="s">
        <v>546</v>
      </c>
    </row>
    <row r="30" spans="1:7">
      <c r="A30" s="424">
        <v>7.3</v>
      </c>
      <c r="B30" s="427" t="s">
        <v>182</v>
      </c>
      <c r="C30" s="263"/>
      <c r="D30" s="263"/>
      <c r="E30" s="263"/>
      <c r="F30" s="263"/>
      <c r="G30" s="263" t="s">
        <v>251</v>
      </c>
    </row>
    <row r="31" spans="1:7">
      <c r="A31" s="424">
        <v>7.4</v>
      </c>
      <c r="B31" s="427" t="s">
        <v>183</v>
      </c>
      <c r="C31" s="263"/>
      <c r="D31" s="263"/>
      <c r="E31" s="263"/>
      <c r="F31" s="263"/>
      <c r="G31" s="263" t="s">
        <v>547</v>
      </c>
    </row>
    <row r="32" spans="1:7">
      <c r="A32" s="424">
        <v>7.5</v>
      </c>
      <c r="B32" s="427" t="s">
        <v>184</v>
      </c>
      <c r="C32" s="263"/>
      <c r="D32" s="263"/>
      <c r="E32" s="263"/>
      <c r="F32" s="263"/>
      <c r="G32" s="263" t="s">
        <v>548</v>
      </c>
    </row>
    <row r="33" spans="1:7">
      <c r="A33" s="424">
        <v>7.6</v>
      </c>
      <c r="B33" s="427" t="s">
        <v>222</v>
      </c>
      <c r="C33" s="263"/>
      <c r="D33" s="263"/>
      <c r="E33" s="263"/>
      <c r="F33" s="263"/>
      <c r="G33" s="263" t="s">
        <v>548</v>
      </c>
    </row>
    <row r="34" spans="1:7">
      <c r="A34" s="424">
        <v>8</v>
      </c>
      <c r="B34" s="425" t="s">
        <v>185</v>
      </c>
      <c r="C34" s="263"/>
      <c r="D34" s="263"/>
      <c r="E34" s="263"/>
      <c r="F34" s="263"/>
      <c r="G34" s="263"/>
    </row>
    <row r="35" spans="1:7">
      <c r="A35" s="424">
        <v>8.1</v>
      </c>
      <c r="B35" s="429" t="s">
        <v>201</v>
      </c>
      <c r="C35" s="263"/>
      <c r="D35" s="263"/>
      <c r="E35" s="263"/>
      <c r="F35" s="263"/>
      <c r="G35" s="263" t="s">
        <v>548</v>
      </c>
    </row>
    <row r="36" spans="1:7">
      <c r="A36" s="424">
        <v>8.1999999999999993</v>
      </c>
      <c r="B36" s="429" t="s">
        <v>202</v>
      </c>
      <c r="C36" s="424" t="s">
        <v>206</v>
      </c>
      <c r="D36" s="263"/>
      <c r="E36" s="263"/>
      <c r="F36" s="263"/>
      <c r="G36" s="263" t="s">
        <v>549</v>
      </c>
    </row>
    <row r="37" spans="1:7">
      <c r="A37" s="424">
        <v>9</v>
      </c>
      <c r="B37" s="428" t="s">
        <v>186</v>
      </c>
      <c r="C37" s="263"/>
      <c r="D37" s="263"/>
      <c r="E37" s="263"/>
      <c r="F37" s="263"/>
      <c r="G37" s="263"/>
    </row>
    <row r="38" spans="1:7">
      <c r="A38" s="424">
        <v>9.1</v>
      </c>
      <c r="B38" s="430" t="s">
        <v>187</v>
      </c>
      <c r="C38" s="263"/>
      <c r="D38" s="263"/>
      <c r="E38" s="263"/>
      <c r="F38" s="263"/>
      <c r="G38" s="263" t="s">
        <v>541</v>
      </c>
    </row>
    <row r="39" spans="1:7">
      <c r="A39" s="424">
        <v>10</v>
      </c>
      <c r="B39" s="428" t="s">
        <v>189</v>
      </c>
      <c r="C39" s="263"/>
      <c r="D39" s="263"/>
      <c r="E39" s="263"/>
      <c r="F39" s="263"/>
      <c r="G39" s="263"/>
    </row>
    <row r="40" spans="1:7">
      <c r="A40" s="424">
        <v>10.1</v>
      </c>
      <c r="B40" s="430" t="s">
        <v>199</v>
      </c>
      <c r="C40" s="263"/>
      <c r="D40" s="263"/>
      <c r="E40" s="263"/>
      <c r="F40" s="263"/>
      <c r="G40" s="263"/>
    </row>
    <row r="41" spans="1:7">
      <c r="A41" s="424">
        <v>10.199999999999999</v>
      </c>
      <c r="B41" s="430" t="s">
        <v>190</v>
      </c>
      <c r="C41" s="263"/>
      <c r="D41" s="263"/>
      <c r="E41" s="263"/>
      <c r="F41" s="263"/>
      <c r="G41" s="263" t="s">
        <v>542</v>
      </c>
    </row>
    <row r="42" spans="1:7">
      <c r="A42" s="424">
        <v>10.3</v>
      </c>
      <c r="B42" s="430" t="s">
        <v>528</v>
      </c>
      <c r="C42" s="263"/>
      <c r="D42" s="263"/>
      <c r="E42" s="263"/>
      <c r="F42" s="263"/>
      <c r="G42" s="263"/>
    </row>
    <row r="43" spans="1:7">
      <c r="A43" s="424">
        <v>11</v>
      </c>
      <c r="B43" s="428" t="s">
        <v>203</v>
      </c>
      <c r="C43" s="263"/>
      <c r="D43" s="263"/>
      <c r="E43" s="263"/>
      <c r="F43" s="263"/>
      <c r="G43" s="263"/>
    </row>
    <row r="58" spans="2:2">
      <c r="B58" s="213" t="s">
        <v>205</v>
      </c>
    </row>
    <row r="59" spans="2:2">
      <c r="B59" s="213" t="s">
        <v>206</v>
      </c>
    </row>
    <row r="60" spans="2:2">
      <c r="B60" s="213" t="s">
        <v>69</v>
      </c>
    </row>
  </sheetData>
  <dataValidations count="1">
    <dataValidation type="list" allowBlank="1" showInputMessage="1" showErrorMessage="1" sqref="E11:F43 C10:C43" xr:uid="{00000000-0002-0000-1200-000000000000}">
      <formula1>$B$58:$B$60</formula1>
    </dataValidation>
  </dataValidations>
  <pageMargins left="0.7" right="0.7" top="1.0905499999999999" bottom="1.0669291666666667" header="0.59054999999999991" footer="0.56692916666666671"/>
  <pageSetup scale="68"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B500-AB09-4A01-8DD3-2349417B7EE9}">
  <sheetPr codeName="Sheet13"/>
  <dimension ref="A1:L60"/>
  <sheetViews>
    <sheetView workbookViewId="0"/>
  </sheetViews>
  <sheetFormatPr defaultColWidth="8.625" defaultRowHeight="14.25"/>
  <cols>
    <col min="1" max="1" width="3.875" style="413" customWidth="1"/>
    <col min="2" max="2" width="46.625" style="413" customWidth="1"/>
    <col min="3" max="3" width="13.375" style="413" customWidth="1"/>
    <col min="4" max="4" width="24.375" style="413" customWidth="1"/>
    <col min="5" max="5" width="15.375" style="413" bestFit="1" customWidth="1"/>
    <col min="6" max="6" width="28.625" style="413" customWidth="1"/>
    <col min="7" max="7" width="18.25" style="413" customWidth="1"/>
    <col min="8" max="8" width="25.875" style="413" customWidth="1"/>
    <col min="9" max="9" width="24" style="413" bestFit="1" customWidth="1"/>
    <col min="10" max="10" width="24" style="413" customWidth="1"/>
    <col min="11" max="11" width="23.625" style="413" customWidth="1"/>
    <col min="12" max="12" width="26.375" style="413" customWidth="1"/>
    <col min="13" max="16384" width="8.625" style="413"/>
  </cols>
  <sheetData>
    <row r="1" spans="1:12" ht="15">
      <c r="A1" s="412" t="str">
        <f>INDEX!A2</f>
        <v>ABC Co.</v>
      </c>
      <c r="I1" s="413" t="s">
        <v>511</v>
      </c>
      <c r="K1" s="414"/>
    </row>
    <row r="2" spans="1:12" ht="15">
      <c r="A2" s="412" t="str">
        <f>INDEX!A3</f>
        <v xml:space="preserve">Cyber Claim </v>
      </c>
    </row>
    <row r="3" spans="1:12" ht="15">
      <c r="A3" s="412" t="str">
        <f>INDEX!A4</f>
        <v xml:space="preserve">Date of Loss: </v>
      </c>
    </row>
    <row r="4" spans="1:12" ht="15">
      <c r="A4" s="412" t="s">
        <v>501</v>
      </c>
    </row>
    <row r="7" spans="1:12" ht="15">
      <c r="B7" s="415" t="s">
        <v>63</v>
      </c>
      <c r="C7" s="415" t="s">
        <v>502</v>
      </c>
      <c r="D7" s="415"/>
      <c r="E7" s="415" t="s">
        <v>503</v>
      </c>
      <c r="F7" s="416"/>
      <c r="G7" s="415" t="s">
        <v>504</v>
      </c>
      <c r="H7" s="415"/>
      <c r="I7" s="415" t="s">
        <v>505</v>
      </c>
      <c r="J7" s="415"/>
      <c r="K7" s="415" t="s">
        <v>506</v>
      </c>
      <c r="L7" s="415"/>
    </row>
    <row r="8" spans="1:12" s="417" customFormat="1" ht="28.5">
      <c r="B8" s="418" t="s">
        <v>507</v>
      </c>
      <c r="C8" s="417" t="s">
        <v>508</v>
      </c>
      <c r="D8" s="417" t="s">
        <v>121</v>
      </c>
      <c r="E8" s="417" t="s">
        <v>550</v>
      </c>
      <c r="F8" s="417" t="s">
        <v>121</v>
      </c>
      <c r="G8" s="417" t="s">
        <v>509</v>
      </c>
      <c r="H8" s="417" t="s">
        <v>121</v>
      </c>
      <c r="I8" s="417" t="s">
        <v>510</v>
      </c>
      <c r="J8" s="417" t="s">
        <v>121</v>
      </c>
      <c r="L8" s="417" t="s">
        <v>121</v>
      </c>
    </row>
    <row r="9" spans="1:12">
      <c r="B9" s="419" t="s">
        <v>195</v>
      </c>
    </row>
    <row r="10" spans="1:12">
      <c r="A10" s="413">
        <v>1</v>
      </c>
      <c r="B10" s="420" t="s">
        <v>170</v>
      </c>
    </row>
    <row r="11" spans="1:12">
      <c r="A11" s="413">
        <v>1.1000000000000001</v>
      </c>
      <c r="B11" s="421" t="s">
        <v>171</v>
      </c>
    </row>
    <row r="12" spans="1:12">
      <c r="A12" s="413">
        <v>1.2</v>
      </c>
      <c r="B12" s="421" t="s">
        <v>196</v>
      </c>
    </row>
    <row r="13" spans="1:12">
      <c r="A13" s="413">
        <v>1.3</v>
      </c>
      <c r="B13" s="421" t="s">
        <v>197</v>
      </c>
    </row>
    <row r="14" spans="1:12">
      <c r="A14" s="413">
        <v>2</v>
      </c>
      <c r="B14" s="420" t="s">
        <v>172</v>
      </c>
    </row>
    <row r="15" spans="1:12">
      <c r="A15" s="413">
        <v>2.1</v>
      </c>
      <c r="B15" s="421" t="s">
        <v>173</v>
      </c>
    </row>
    <row r="16" spans="1:12">
      <c r="A16" s="413">
        <v>2.2000000000000002</v>
      </c>
      <c r="B16" s="421" t="s">
        <v>220</v>
      </c>
    </row>
    <row r="17" spans="1:2">
      <c r="A17" s="413">
        <v>3</v>
      </c>
      <c r="B17" s="420" t="s">
        <v>174</v>
      </c>
    </row>
    <row r="18" spans="1:2">
      <c r="A18" s="413">
        <v>3.1</v>
      </c>
      <c r="B18" s="421" t="s">
        <v>194</v>
      </c>
    </row>
    <row r="19" spans="1:2">
      <c r="A19" s="413">
        <v>3.2</v>
      </c>
      <c r="B19" s="421" t="s">
        <v>198</v>
      </c>
    </row>
    <row r="20" spans="1:2">
      <c r="A20" s="413">
        <v>4</v>
      </c>
      <c r="B20" s="420" t="s">
        <v>175</v>
      </c>
    </row>
    <row r="21" spans="1:2">
      <c r="A21" s="413">
        <v>4.0999999999999996</v>
      </c>
      <c r="B21" s="421" t="s">
        <v>176</v>
      </c>
    </row>
    <row r="22" spans="1:2">
      <c r="A22" s="413">
        <v>5</v>
      </c>
      <c r="B22" s="420" t="s">
        <v>177</v>
      </c>
    </row>
    <row r="23" spans="1:2">
      <c r="A23" s="413">
        <v>5.0999999999999996</v>
      </c>
      <c r="B23" s="421" t="s">
        <v>178</v>
      </c>
    </row>
    <row r="24" spans="1:2">
      <c r="A24" s="413">
        <v>5.2</v>
      </c>
      <c r="B24" s="421" t="s">
        <v>221</v>
      </c>
    </row>
    <row r="25" spans="1:2">
      <c r="A25" s="413">
        <v>6</v>
      </c>
      <c r="B25" s="420" t="s">
        <v>75</v>
      </c>
    </row>
    <row r="26" spans="1:2">
      <c r="A26" s="413">
        <v>6.1</v>
      </c>
      <c r="B26" s="421" t="s">
        <v>180</v>
      </c>
    </row>
    <row r="27" spans="1:2">
      <c r="A27" s="413">
        <v>6.2</v>
      </c>
      <c r="B27" s="421" t="s">
        <v>181</v>
      </c>
    </row>
    <row r="28" spans="1:2">
      <c r="A28" s="413">
        <v>6.3</v>
      </c>
      <c r="B28" s="421" t="s">
        <v>182</v>
      </c>
    </row>
    <row r="29" spans="1:2">
      <c r="A29" s="413">
        <v>6.4</v>
      </c>
      <c r="B29" s="421" t="s">
        <v>183</v>
      </c>
    </row>
    <row r="30" spans="1:2">
      <c r="A30" s="413">
        <v>6.5</v>
      </c>
      <c r="B30" s="421" t="s">
        <v>184</v>
      </c>
    </row>
    <row r="31" spans="1:2">
      <c r="A31" s="413">
        <v>6.6</v>
      </c>
      <c r="B31" s="421" t="s">
        <v>222</v>
      </c>
    </row>
    <row r="32" spans="1:2">
      <c r="A32" s="413">
        <v>7</v>
      </c>
      <c r="B32" s="420" t="s">
        <v>185</v>
      </c>
    </row>
    <row r="33" spans="1:2">
      <c r="A33" s="413">
        <v>7.1</v>
      </c>
      <c r="B33" s="422" t="s">
        <v>201</v>
      </c>
    </row>
    <row r="34" spans="1:2">
      <c r="A34" s="413">
        <v>7.2</v>
      </c>
      <c r="B34" s="422" t="s">
        <v>202</v>
      </c>
    </row>
    <row r="35" spans="1:2">
      <c r="A35" s="413">
        <v>8</v>
      </c>
      <c r="B35" s="419" t="s">
        <v>186</v>
      </c>
    </row>
    <row r="36" spans="1:2">
      <c r="A36" s="413">
        <v>8.1</v>
      </c>
      <c r="B36" s="423" t="s">
        <v>187</v>
      </c>
    </row>
    <row r="37" spans="1:2">
      <c r="A37" s="413">
        <v>8.1999999999999993</v>
      </c>
      <c r="B37" s="423" t="s">
        <v>188</v>
      </c>
    </row>
    <row r="38" spans="1:2">
      <c r="A38" s="413">
        <v>8.3000000000000007</v>
      </c>
      <c r="B38" s="423" t="s">
        <v>223</v>
      </c>
    </row>
    <row r="39" spans="1:2">
      <c r="A39" s="413">
        <v>9</v>
      </c>
      <c r="B39" s="419" t="s">
        <v>189</v>
      </c>
    </row>
    <row r="40" spans="1:2">
      <c r="A40" s="413">
        <v>9.1</v>
      </c>
      <c r="B40" s="423" t="s">
        <v>199</v>
      </c>
    </row>
    <row r="41" spans="1:2">
      <c r="A41" s="413">
        <v>9.1999999999999993</v>
      </c>
      <c r="B41" s="423" t="s">
        <v>190</v>
      </c>
    </row>
    <row r="42" spans="1:2">
      <c r="A42" s="413">
        <v>9.3000000000000007</v>
      </c>
      <c r="B42" s="423" t="s">
        <v>191</v>
      </c>
    </row>
    <row r="43" spans="1:2">
      <c r="A43" s="413">
        <v>10</v>
      </c>
      <c r="B43" s="419" t="s">
        <v>203</v>
      </c>
    </row>
    <row r="44" spans="1:2">
      <c r="A44" s="413">
        <v>11</v>
      </c>
      <c r="B44" s="419" t="s">
        <v>179</v>
      </c>
    </row>
    <row r="45" spans="1:2">
      <c r="A45" s="413">
        <v>11.1</v>
      </c>
      <c r="B45" s="420" t="s">
        <v>200</v>
      </c>
    </row>
    <row r="58" spans="2:2">
      <c r="B58" s="413" t="s">
        <v>205</v>
      </c>
    </row>
    <row r="59" spans="2:2">
      <c r="B59" s="413" t="s">
        <v>206</v>
      </c>
    </row>
    <row r="60" spans="2:2">
      <c r="B60" s="413" t="s">
        <v>69</v>
      </c>
    </row>
  </sheetData>
  <dataValidations count="1">
    <dataValidation type="list" allowBlank="1" showInputMessage="1" showErrorMessage="1" sqref="C9:E43 G9:G43 I9:I43" xr:uid="{C21211F1-C6BB-4353-A6CB-08E44467B8E5}">
      <formula1>$B$58:$B$60</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16"/>
  <sheetViews>
    <sheetView showGridLines="0" zoomScaleNormal="100" workbookViewId="0">
      <pane ySplit="8" topLeftCell="A9" activePane="bottomLeft" state="frozen"/>
      <selection pane="bottomLeft"/>
    </sheetView>
  </sheetViews>
  <sheetFormatPr defaultColWidth="8.75" defaultRowHeight="30" customHeight="1"/>
  <cols>
    <col min="1" max="1" width="25.375" style="228" customWidth="1"/>
    <col min="2" max="2" width="45.5" style="228" customWidth="1"/>
    <col min="3" max="3" width="17.125" style="228" customWidth="1"/>
    <col min="4" max="4" width="15.75" style="228" customWidth="1"/>
    <col min="5" max="5" width="18.5" style="228" customWidth="1"/>
    <col min="6" max="7" width="18.75" style="228" customWidth="1"/>
    <col min="8" max="8" width="19.75" style="228" customWidth="1"/>
    <col min="9" max="9" width="53.875" style="228" customWidth="1"/>
    <col min="10" max="10" width="3.5" style="228" customWidth="1"/>
    <col min="11" max="11" width="8.75" style="228"/>
    <col min="12" max="12" width="13.875" style="228" customWidth="1"/>
    <col min="13" max="13" width="3.25" style="228" customWidth="1"/>
    <col min="14" max="16384" width="8.75" style="228"/>
  </cols>
  <sheetData>
    <row r="1" spans="1:9" ht="15">
      <c r="A1" s="227" t="str">
        <f>INDEX!A2</f>
        <v>ABC Co.</v>
      </c>
      <c r="H1" s="97" t="str">
        <f ca="1">MID(CELL("filename",D1),FIND("]",CELL("filename",D1))+1,255)</f>
        <v>Appendix 3A</v>
      </c>
    </row>
    <row r="2" spans="1:9" ht="12.75">
      <c r="A2" s="242" t="str">
        <f>INDEX!A3</f>
        <v xml:space="preserve">Cyber Claim </v>
      </c>
      <c r="H2" s="200"/>
    </row>
    <row r="3" spans="1:9" ht="12.75">
      <c r="A3" s="242" t="str">
        <f>INDEX!A4</f>
        <v xml:space="preserve">Date of Loss: </v>
      </c>
    </row>
    <row r="4" spans="1:9" ht="15">
      <c r="A4" s="243" t="s">
        <v>264</v>
      </c>
      <c r="B4" s="244"/>
      <c r="C4" s="244"/>
      <c r="D4" s="244"/>
      <c r="E4" s="244"/>
      <c r="F4" s="244"/>
      <c r="G4" s="244"/>
      <c r="H4" s="244"/>
    </row>
    <row r="5" spans="1:9" ht="14.45" customHeight="1" thickBot="1">
      <c r="A5" s="229"/>
      <c r="B5" s="230"/>
      <c r="C5" s="230"/>
      <c r="D5" s="230"/>
      <c r="E5" s="230"/>
      <c r="F5" s="230"/>
      <c r="G5" s="230"/>
      <c r="H5" s="230"/>
    </row>
    <row r="6" spans="1:9" ht="285" customHeight="1" thickTop="1" thickBot="1">
      <c r="A6" s="231"/>
      <c r="B6" s="231"/>
      <c r="C6" s="231"/>
      <c r="D6" s="231"/>
      <c r="E6" s="231"/>
      <c r="F6" s="231"/>
      <c r="G6" s="231"/>
      <c r="H6" s="231"/>
    </row>
    <row r="7" spans="1:9" ht="26.45" customHeight="1" thickTop="1">
      <c r="A7" s="232" t="s">
        <v>224</v>
      </c>
    </row>
    <row r="8" spans="1:9" ht="12.75">
      <c r="A8" s="233" t="s">
        <v>225</v>
      </c>
      <c r="B8" s="233" t="s">
        <v>63</v>
      </c>
      <c r="C8" s="233" t="s">
        <v>226</v>
      </c>
      <c r="D8" s="234" t="s">
        <v>227</v>
      </c>
      <c r="E8" s="235" t="s">
        <v>228</v>
      </c>
      <c r="F8" s="228" t="s">
        <v>229</v>
      </c>
      <c r="G8" s="228" t="s">
        <v>333</v>
      </c>
      <c r="H8" s="235" t="s">
        <v>230</v>
      </c>
      <c r="I8" s="236"/>
    </row>
    <row r="9" spans="1:9" ht="30" customHeight="1">
      <c r="A9" s="237">
        <v>44097</v>
      </c>
      <c r="B9" s="238" t="s">
        <v>254</v>
      </c>
      <c r="C9" s="239">
        <v>-10</v>
      </c>
      <c r="D9" s="234">
        <f>IF(ISBLANK(ProjectDetails[[#This Row],[DATE]]),"",0)</f>
        <v>0</v>
      </c>
      <c r="E9" s="228">
        <f>ProjectDetails[[#This Row],[POSITION]]</f>
        <v>-10</v>
      </c>
      <c r="F9" s="238" t="str">
        <f>ProjectDetails[[#This Row],[Description]]</f>
        <v>Date of Discovery</v>
      </c>
      <c r="G9" s="240">
        <v>0</v>
      </c>
      <c r="I9" s="236"/>
    </row>
    <row r="10" spans="1:9" ht="30" customHeight="1">
      <c r="A10" s="237">
        <v>44098</v>
      </c>
      <c r="B10" s="238" t="s">
        <v>334</v>
      </c>
      <c r="C10" s="239">
        <v>10</v>
      </c>
      <c r="D10" s="234">
        <f>IF(ISBLANK(ProjectDetails[[#This Row],[DATE]]),"",0)</f>
        <v>0</v>
      </c>
      <c r="E10" s="228">
        <f>ProjectDetails[[#This Row],[POSITION]]</f>
        <v>10</v>
      </c>
      <c r="F10" s="238" t="str">
        <f>ProjectDetails[[#This Row],[Description]]</f>
        <v>Recovery Event</v>
      </c>
      <c r="G10" s="240">
        <v>0.15</v>
      </c>
      <c r="I10" s="236"/>
    </row>
    <row r="11" spans="1:9" ht="30" customHeight="1">
      <c r="A11" s="237">
        <v>44099</v>
      </c>
      <c r="B11" s="238" t="s">
        <v>334</v>
      </c>
      <c r="C11" s="239">
        <v>-15</v>
      </c>
      <c r="D11" s="234">
        <f>IF(ISBLANK(ProjectDetails[[#This Row],[DATE]]),"",0)</f>
        <v>0</v>
      </c>
      <c r="E11" s="228">
        <f>ProjectDetails[[#This Row],[POSITION]]</f>
        <v>-15</v>
      </c>
      <c r="F11" s="238" t="str">
        <f>ProjectDetails[[#This Row],[Description]]</f>
        <v>Recovery Event</v>
      </c>
      <c r="G11" s="240">
        <v>0.3</v>
      </c>
      <c r="I11" s="236"/>
    </row>
    <row r="12" spans="1:9" ht="30" customHeight="1">
      <c r="A12" s="237">
        <v>44100</v>
      </c>
      <c r="B12" s="238" t="s">
        <v>334</v>
      </c>
      <c r="C12" s="239">
        <v>15</v>
      </c>
      <c r="D12" s="234">
        <f>IF(ISBLANK(ProjectDetails[[#This Row],[DATE]]),"",0)</f>
        <v>0</v>
      </c>
      <c r="E12" s="228">
        <f>ProjectDetails[[#This Row],[POSITION]]</f>
        <v>15</v>
      </c>
      <c r="F12" s="238" t="str">
        <f>ProjectDetails[[#This Row],[Description]]</f>
        <v>Recovery Event</v>
      </c>
      <c r="G12" s="240">
        <v>0.5</v>
      </c>
      <c r="I12" s="236"/>
    </row>
    <row r="13" spans="1:9" ht="30" customHeight="1">
      <c r="A13" s="237">
        <v>44101</v>
      </c>
      <c r="B13" s="238" t="s">
        <v>334</v>
      </c>
      <c r="C13" s="239">
        <v>-20</v>
      </c>
      <c r="D13" s="234">
        <f>IF(ISBLANK(ProjectDetails[[#This Row],[DATE]]),"",0)</f>
        <v>0</v>
      </c>
      <c r="E13" s="228">
        <f>ProjectDetails[[#This Row],[POSITION]]</f>
        <v>-20</v>
      </c>
      <c r="F13" s="238" t="str">
        <f>ProjectDetails[[#This Row],[Description]]</f>
        <v>Recovery Event</v>
      </c>
      <c r="G13" s="240">
        <v>0.6</v>
      </c>
      <c r="I13" s="236"/>
    </row>
    <row r="14" spans="1:9" ht="30" customHeight="1">
      <c r="A14" s="237">
        <v>44102</v>
      </c>
      <c r="B14" s="238" t="s">
        <v>334</v>
      </c>
      <c r="C14" s="239">
        <v>20</v>
      </c>
      <c r="D14" s="234">
        <f>IF(ISBLANK(ProjectDetails[[#This Row],[DATE]]),"",0)</f>
        <v>0</v>
      </c>
      <c r="E14" s="228">
        <f>ProjectDetails[[#This Row],[POSITION]]</f>
        <v>20</v>
      </c>
      <c r="F14" s="238" t="str">
        <f>ProjectDetails[[#This Row],[Description]]</f>
        <v>Recovery Event</v>
      </c>
      <c r="G14" s="240">
        <v>0.75</v>
      </c>
      <c r="I14" s="236"/>
    </row>
    <row r="15" spans="1:9" ht="30" customHeight="1">
      <c r="A15" s="237">
        <v>44103</v>
      </c>
      <c r="B15" s="238" t="s">
        <v>334</v>
      </c>
      <c r="C15" s="239">
        <v>-10</v>
      </c>
      <c r="D15" s="234">
        <f>IF(ISBLANK(ProjectDetails[[#This Row],[DATE]]),"",0)</f>
        <v>0</v>
      </c>
      <c r="E15" s="228">
        <f>ProjectDetails[[#This Row],[POSITION]]</f>
        <v>-10</v>
      </c>
      <c r="F15" s="238" t="str">
        <f>ProjectDetails[[#This Row],[Description]]</f>
        <v>Recovery Event</v>
      </c>
      <c r="G15" s="240">
        <v>0.9</v>
      </c>
      <c r="I15" s="236"/>
    </row>
    <row r="16" spans="1:9" ht="30" customHeight="1">
      <c r="A16" s="237">
        <v>44104</v>
      </c>
      <c r="B16" s="228" t="s">
        <v>335</v>
      </c>
      <c r="C16" s="239">
        <v>10</v>
      </c>
      <c r="D16" s="234">
        <f>IF(ISBLANK(ProjectDetails[[#This Row],[DATE]]),"",0)</f>
        <v>0</v>
      </c>
      <c r="E16" s="228">
        <f>ProjectDetails[[#This Row],[POSITION]]</f>
        <v>10</v>
      </c>
      <c r="F16" s="238" t="str">
        <f>ProjectDetails[[#This Row],[Description]]</f>
        <v>System Restored</v>
      </c>
      <c r="G16" s="240">
        <v>1</v>
      </c>
      <c r="H16" s="228" t="s">
        <v>231</v>
      </c>
      <c r="I16" s="236"/>
    </row>
  </sheetData>
  <dataValidations count="5">
    <dataValidation allowBlank="1" showInputMessage="1" showErrorMessage="1" prompt="Enter Position in this column under this heading. Positions chart dates and milestones in the Timeline--positive numbers chart above the timeline, negative numbers below" sqref="C8" xr:uid="{00000000-0002-0000-1300-000000000000}"/>
    <dataValidation allowBlank="1" showInputMessage="1" showErrorMessage="1" prompt="Enter Milestone in this column under this heading" sqref="B8" xr:uid="{00000000-0002-0000-1300-000001000000}"/>
    <dataValidation allowBlank="1" showInputMessage="1" showErrorMessage="1" prompt="Enter Date in this column under this heading" sqref="A8" xr:uid="{00000000-0002-0000-1300-000002000000}"/>
    <dataValidation allowBlank="1" showInputMessage="1" showErrorMessage="1" prompt="Enter Project details in table below" sqref="A7" xr:uid="{00000000-0002-0000-1300-000003000000}"/>
    <dataValidation allowBlank="1" showInputMessage="1" showErrorMessage="1" prompt="Title of this worksheet is in this cell" sqref="A4:A5" xr:uid="{00000000-0002-0000-1300-000004000000}"/>
  </dataValidations>
  <printOptions horizontalCentered="1"/>
  <pageMargins left="0.7" right="0.7" top="1.0905499999999999" bottom="1.0669291666666667" header="0.59054999999999991" footer="0.56692916666666671"/>
  <pageSetup scale="62" fitToHeight="0" orientation="landscape" r:id="rId1"/>
  <headerFooter differentFirst="1" scaleWithDoc="0" alignWithMargins="0">
    <oddHeader>&amp;L&amp;G</oddHeader>
    <oddFooter>&amp;CPage &amp;P of &amp;N</oddFooter>
    <firstHeader>&amp;L&amp;G</firstHeader>
    <firstFooter>&amp;L&amp;K002677A business of Marsh McLennan</first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tabColor rgb="FFFFFF00"/>
  </sheetPr>
  <dimension ref="A1:A25"/>
  <sheetViews>
    <sheetView showGridLines="0" workbookViewId="0">
      <selection activeCell="H38" sqref="H38:I38"/>
    </sheetView>
  </sheetViews>
  <sheetFormatPr defaultColWidth="8.75" defaultRowHeight="12.75" outlineLevelRow="1"/>
  <cols>
    <col min="1" max="1" width="60.375" style="19" customWidth="1"/>
    <col min="2" max="2" width="8.75" style="19"/>
    <col min="3" max="3" width="49.875" style="19" customWidth="1"/>
    <col min="4" max="16384" width="8.75" style="19"/>
  </cols>
  <sheetData>
    <row r="1" spans="1:1" ht="15">
      <c r="A1" s="32" t="str">
        <f>INDEX!A1</f>
        <v>County Reinsurance Limited</v>
      </c>
    </row>
    <row r="2" spans="1:1">
      <c r="A2" s="19" t="str">
        <f>INDEX!A3</f>
        <v xml:space="preserve">Cyber Claim </v>
      </c>
    </row>
    <row r="3" spans="1:1">
      <c r="A3" s="19" t="str">
        <f>INDEX!A4</f>
        <v xml:space="preserve">Date of Loss: </v>
      </c>
    </row>
    <row r="4" spans="1:1" ht="15">
      <c r="A4" s="252" t="s">
        <v>268</v>
      </c>
    </row>
    <row r="5" spans="1:1" ht="15">
      <c r="A5" s="32"/>
    </row>
    <row r="6" spans="1:1">
      <c r="A6" s="90"/>
    </row>
    <row r="7" spans="1:1" outlineLevel="1">
      <c r="A7" s="247" t="s">
        <v>255</v>
      </c>
    </row>
    <row r="8" spans="1:1" outlineLevel="1">
      <c r="A8" s="248"/>
    </row>
    <row r="9" spans="1:1" outlineLevel="1">
      <c r="A9" s="249" t="s">
        <v>259</v>
      </c>
    </row>
    <row r="10" spans="1:1" outlineLevel="1">
      <c r="A10" s="256" t="s">
        <v>263</v>
      </c>
    </row>
    <row r="11" spans="1:1" outlineLevel="1">
      <c r="A11" s="256" t="s">
        <v>269</v>
      </c>
    </row>
    <row r="12" spans="1:1" outlineLevel="1">
      <c r="A12" s="248"/>
    </row>
    <row r="13" spans="1:1" outlineLevel="1">
      <c r="A13" s="247" t="s">
        <v>365</v>
      </c>
    </row>
    <row r="14" spans="1:1" outlineLevel="1">
      <c r="A14" s="258" t="s">
        <v>261</v>
      </c>
    </row>
    <row r="15" spans="1:1" outlineLevel="1">
      <c r="A15" s="259" t="s">
        <v>256</v>
      </c>
    </row>
    <row r="16" spans="1:1" outlineLevel="1">
      <c r="A16" s="259" t="s">
        <v>257</v>
      </c>
    </row>
    <row r="17" spans="1:1" outlineLevel="1">
      <c r="A17" s="259" t="s">
        <v>262</v>
      </c>
    </row>
    <row r="18" spans="1:1" outlineLevel="1">
      <c r="A18" s="250"/>
    </row>
    <row r="19" spans="1:1" outlineLevel="1">
      <c r="A19" s="258" t="s">
        <v>270</v>
      </c>
    </row>
    <row r="20" spans="1:1" outlineLevel="1">
      <c r="A20" s="259" t="s">
        <v>260</v>
      </c>
    </row>
    <row r="21" spans="1:1" outlineLevel="1">
      <c r="A21" s="259" t="s">
        <v>258</v>
      </c>
    </row>
    <row r="22" spans="1:1">
      <c r="A22" s="248"/>
    </row>
    <row r="23" spans="1:1">
      <c r="A23" s="248"/>
    </row>
    <row r="24" spans="1:1">
      <c r="A24" s="251"/>
    </row>
    <row r="25" spans="1:1">
      <c r="A25" s="251"/>
    </row>
  </sheetData>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I16"/>
  <sheetViews>
    <sheetView showGridLines="0" zoomScale="80" zoomScaleNormal="80" workbookViewId="0">
      <pane ySplit="8" topLeftCell="A9" activePane="bottomLeft" state="frozen"/>
      <selection pane="bottomLeft"/>
    </sheetView>
  </sheetViews>
  <sheetFormatPr defaultColWidth="8.75" defaultRowHeight="30" customHeight="1" outlineLevelCol="1"/>
  <cols>
    <col min="1" max="1" width="25.375" style="228" customWidth="1"/>
    <col min="2" max="2" width="33.375" style="228" customWidth="1"/>
    <col min="3" max="3" width="17.125" style="228" hidden="1" customWidth="1" outlineLevel="1"/>
    <col min="4" max="4" width="15.75" style="228" hidden="1" customWidth="1" outlineLevel="1"/>
    <col min="5" max="5" width="18.5" style="228" hidden="1" customWidth="1" outlineLevel="1"/>
    <col min="6" max="6" width="18.5" style="228" customWidth="1" outlineLevel="1"/>
    <col min="7" max="8" width="18.75" style="228" customWidth="1"/>
    <col min="9" max="9" width="53.875" style="228" customWidth="1"/>
    <col min="10" max="10" width="3.5" style="228" customWidth="1"/>
    <col min="11" max="11" width="8.75" style="228"/>
    <col min="12" max="12" width="13.875" style="228" customWidth="1"/>
    <col min="13" max="13" width="3.25" style="228" customWidth="1"/>
    <col min="14" max="16384" width="8.75" style="228"/>
  </cols>
  <sheetData>
    <row r="1" spans="1:9" ht="15">
      <c r="A1" s="227" t="str">
        <f>INDEX!A2</f>
        <v>ABC Co.</v>
      </c>
      <c r="H1" s="97" t="str">
        <f ca="1">MID(CELL("filename",D1),FIND("]",CELL("filename",D1))+1,255)</f>
        <v>Appendix 3B</v>
      </c>
    </row>
    <row r="2" spans="1:9" ht="12.75">
      <c r="A2" s="242" t="str">
        <f>INDEX!A3</f>
        <v xml:space="preserve">Cyber Claim </v>
      </c>
    </row>
    <row r="3" spans="1:9" ht="12.75">
      <c r="A3" s="242" t="str">
        <f>INDEX!A4</f>
        <v xml:space="preserve">Date of Loss: </v>
      </c>
    </row>
    <row r="4" spans="1:9" ht="15">
      <c r="A4" s="243" t="s">
        <v>267</v>
      </c>
      <c r="B4" s="244"/>
      <c r="C4" s="244"/>
      <c r="D4" s="244"/>
      <c r="E4" s="244"/>
      <c r="F4" s="244"/>
      <c r="G4" s="244"/>
      <c r="H4" s="244"/>
    </row>
    <row r="5" spans="1:9" ht="18" customHeight="1" thickBot="1">
      <c r="A5" s="241"/>
      <c r="B5" s="230"/>
      <c r="C5" s="230"/>
      <c r="D5" s="230"/>
      <c r="E5" s="230"/>
      <c r="F5" s="230"/>
      <c r="G5" s="230"/>
      <c r="H5" s="230"/>
    </row>
    <row r="6" spans="1:9" ht="285" customHeight="1" thickTop="1" thickBot="1">
      <c r="A6" s="231"/>
      <c r="B6" s="231"/>
      <c r="C6" s="231"/>
      <c r="D6" s="231"/>
      <c r="E6" s="231"/>
      <c r="F6" s="231"/>
      <c r="G6" s="231"/>
      <c r="H6" s="231"/>
    </row>
    <row r="7" spans="1:9" ht="33.75" customHeight="1" thickTop="1">
      <c r="A7" s="232" t="s">
        <v>224</v>
      </c>
    </row>
    <row r="8" spans="1:9" ht="25.5">
      <c r="A8" s="233" t="s">
        <v>376</v>
      </c>
      <c r="B8" s="233" t="s">
        <v>375</v>
      </c>
      <c r="C8" s="233" t="s">
        <v>226</v>
      </c>
      <c r="D8" s="234" t="s">
        <v>227</v>
      </c>
      <c r="E8" s="235" t="s">
        <v>228</v>
      </c>
      <c r="F8" s="235" t="s">
        <v>377</v>
      </c>
      <c r="G8" s="228" t="s">
        <v>229</v>
      </c>
      <c r="H8" s="228" t="s">
        <v>336</v>
      </c>
      <c r="I8" s="270" t="s">
        <v>378</v>
      </c>
    </row>
    <row r="9" spans="1:9" ht="30" customHeight="1">
      <c r="A9" s="237">
        <v>44097</v>
      </c>
      <c r="B9" s="238" t="s">
        <v>254</v>
      </c>
      <c r="C9" s="239">
        <v>-10</v>
      </c>
      <c r="D9" s="234">
        <f>IF(ISBLANK(ProjectDetails2[[#This Row],[DATE OF RECOVERY]]),"",0)</f>
        <v>0</v>
      </c>
      <c r="E9" s="228">
        <f>ProjectDetails2[[#This Row],[POSITION]]</f>
        <v>-10</v>
      </c>
      <c r="F9" s="272">
        <f t="shared" ref="F9:F16" si="0">A9-$A$9</f>
        <v>0</v>
      </c>
      <c r="G9" s="238" t="str">
        <f>ProjectDetails2[[#This Row],[System/Application impact ]]</f>
        <v>Date of Discovery</v>
      </c>
      <c r="H9" s="240">
        <v>0</v>
      </c>
      <c r="I9" s="270"/>
    </row>
    <row r="10" spans="1:9" ht="30" customHeight="1">
      <c r="A10" s="237">
        <v>44104</v>
      </c>
      <c r="B10" s="238" t="s">
        <v>334</v>
      </c>
      <c r="C10" s="239">
        <v>10</v>
      </c>
      <c r="D10" s="234">
        <f>IF(ISBLANK(ProjectDetails2[[#This Row],[DATE OF RECOVERY]]),"",0)</f>
        <v>0</v>
      </c>
      <c r="E10" s="228">
        <f>ProjectDetails2[[#This Row],[POSITION]]</f>
        <v>10</v>
      </c>
      <c r="F10" s="272">
        <f t="shared" si="0"/>
        <v>7</v>
      </c>
      <c r="G10" s="238" t="str">
        <f>ProjectDetails2[[#This Row],[System/Application impact ]]</f>
        <v>Recovery Event</v>
      </c>
      <c r="H10" s="240">
        <v>0.1</v>
      </c>
      <c r="I10" s="270"/>
    </row>
    <row r="11" spans="1:9" ht="30" customHeight="1">
      <c r="A11" s="237">
        <v>44106</v>
      </c>
      <c r="B11" s="238" t="s">
        <v>334</v>
      </c>
      <c r="C11" s="239">
        <v>-15</v>
      </c>
      <c r="D11" s="234">
        <f>IF(ISBLANK(ProjectDetails2[[#This Row],[DATE OF RECOVERY]]),"",0)</f>
        <v>0</v>
      </c>
      <c r="E11" s="228">
        <f>ProjectDetails2[[#This Row],[POSITION]]</f>
        <v>-15</v>
      </c>
      <c r="F11" s="272">
        <f t="shared" si="0"/>
        <v>9</v>
      </c>
      <c r="G11" s="238" t="str">
        <f>ProjectDetails2[[#This Row],[System/Application impact ]]</f>
        <v>Recovery Event</v>
      </c>
      <c r="H11" s="240">
        <v>0.3</v>
      </c>
      <c r="I11" s="271"/>
    </row>
    <row r="12" spans="1:9" ht="30" customHeight="1">
      <c r="A12" s="237">
        <v>44109</v>
      </c>
      <c r="B12" s="238" t="s">
        <v>334</v>
      </c>
      <c r="C12" s="239">
        <v>15</v>
      </c>
      <c r="D12" s="234">
        <f>IF(ISBLANK(ProjectDetails2[[#This Row],[DATE OF RECOVERY]]),"",0)</f>
        <v>0</v>
      </c>
      <c r="E12" s="228">
        <f>ProjectDetails2[[#This Row],[POSITION]]</f>
        <v>15</v>
      </c>
      <c r="F12" s="272">
        <f t="shared" si="0"/>
        <v>12</v>
      </c>
      <c r="G12" s="238" t="str">
        <f>ProjectDetails2[[#This Row],[System/Application impact ]]</f>
        <v>Recovery Event</v>
      </c>
      <c r="H12" s="240">
        <v>0.5</v>
      </c>
      <c r="I12" s="271"/>
    </row>
    <row r="13" spans="1:9" ht="30" customHeight="1">
      <c r="A13" s="237">
        <v>44119</v>
      </c>
      <c r="B13" s="238" t="s">
        <v>334</v>
      </c>
      <c r="C13" s="239">
        <v>-20</v>
      </c>
      <c r="D13" s="234">
        <f>IF(ISBLANK(ProjectDetails2[[#This Row],[DATE OF RECOVERY]]),"",0)</f>
        <v>0</v>
      </c>
      <c r="E13" s="228">
        <f>ProjectDetails2[[#This Row],[POSITION]]</f>
        <v>-20</v>
      </c>
      <c r="F13" s="272">
        <f t="shared" si="0"/>
        <v>22</v>
      </c>
      <c r="G13" s="238" t="str">
        <f>ProjectDetails2[[#This Row],[System/Application impact ]]</f>
        <v>Recovery Event</v>
      </c>
      <c r="H13" s="240">
        <v>0.65</v>
      </c>
      <c r="I13" s="271"/>
    </row>
    <row r="14" spans="1:9" ht="30" customHeight="1">
      <c r="A14" s="237">
        <v>44124</v>
      </c>
      <c r="B14" s="238" t="s">
        <v>334</v>
      </c>
      <c r="C14" s="239">
        <v>20</v>
      </c>
      <c r="D14" s="234">
        <f>IF(ISBLANK(ProjectDetails2[[#This Row],[DATE OF RECOVERY]]),"",0)</f>
        <v>0</v>
      </c>
      <c r="E14" s="228">
        <f>ProjectDetails2[[#This Row],[POSITION]]</f>
        <v>20</v>
      </c>
      <c r="F14" s="272">
        <f t="shared" si="0"/>
        <v>27</v>
      </c>
      <c r="G14" s="238" t="str">
        <f>ProjectDetails2[[#This Row],[System/Application impact ]]</f>
        <v>Recovery Event</v>
      </c>
      <c r="H14" s="240">
        <v>0.75</v>
      </c>
      <c r="I14" s="271"/>
    </row>
    <row r="15" spans="1:9" ht="30" customHeight="1">
      <c r="A15" s="237">
        <v>44129</v>
      </c>
      <c r="B15" s="238" t="s">
        <v>334</v>
      </c>
      <c r="C15" s="239">
        <v>-10</v>
      </c>
      <c r="D15" s="234">
        <f>IF(ISBLANK(ProjectDetails2[[#This Row],[DATE OF RECOVERY]]),"",0)</f>
        <v>0</v>
      </c>
      <c r="E15" s="228">
        <f>ProjectDetails2[[#This Row],[POSITION]]</f>
        <v>-10</v>
      </c>
      <c r="F15" s="272">
        <f t="shared" si="0"/>
        <v>32</v>
      </c>
      <c r="G15" s="238" t="str">
        <f>ProjectDetails2[[#This Row],[System/Application impact ]]</f>
        <v>Recovery Event</v>
      </c>
      <c r="H15" s="240">
        <v>0.9</v>
      </c>
      <c r="I15" s="271"/>
    </row>
    <row r="16" spans="1:9" ht="30" customHeight="1">
      <c r="A16" s="237">
        <v>44136</v>
      </c>
      <c r="B16" s="228" t="s">
        <v>335</v>
      </c>
      <c r="C16" s="239">
        <v>10</v>
      </c>
      <c r="D16" s="234">
        <f>IF(ISBLANK(ProjectDetails2[[#This Row],[DATE OF RECOVERY]]),"",0)</f>
        <v>0</v>
      </c>
      <c r="E16" s="228">
        <f>ProjectDetails2[[#This Row],[POSITION]]</f>
        <v>10</v>
      </c>
      <c r="F16" s="272">
        <f t="shared" si="0"/>
        <v>39</v>
      </c>
      <c r="G16" s="238" t="str">
        <f>ProjectDetails2[[#This Row],[System/Application impact ]]</f>
        <v>System Restored</v>
      </c>
      <c r="H16" s="240">
        <v>1</v>
      </c>
      <c r="I16" s="271"/>
    </row>
  </sheetData>
  <dataValidations count="5">
    <dataValidation allowBlank="1" showInputMessage="1" showErrorMessage="1" prompt="Title of this worksheet is in this cell" sqref="A4:A5" xr:uid="{00000000-0002-0000-1400-000000000000}"/>
    <dataValidation allowBlank="1" showInputMessage="1" showErrorMessage="1" prompt="Enter Project details in table below" sqref="A7" xr:uid="{00000000-0002-0000-1400-000001000000}"/>
    <dataValidation allowBlank="1" showInputMessage="1" showErrorMessage="1" prompt="Enter Date in this column under this heading" sqref="A8" xr:uid="{00000000-0002-0000-1400-000002000000}"/>
    <dataValidation allowBlank="1" showInputMessage="1" showErrorMessage="1" prompt="Enter Milestone in this column under this heading" sqref="B8" xr:uid="{00000000-0002-0000-1400-000003000000}"/>
    <dataValidation allowBlank="1" showInputMessage="1" showErrorMessage="1" prompt="Enter Position in this column under this heading. Positions chart dates and milestones in the Timeline--positive numbers chart above the timeline, negative numbers below" sqref="C8" xr:uid="{00000000-0002-0000-1400-000004000000}"/>
  </dataValidations>
  <printOptions horizontalCentered="1"/>
  <pageMargins left="0.7" right="0.7" top="1.0905499999999999" bottom="1.0669291666666667" header="0.59054999999999991" footer="0.56692916666666671"/>
  <pageSetup scale="62" fitToHeight="0" orientation="landscape" r:id="rId1"/>
  <headerFooter differentFirst="1" scaleWithDoc="0" alignWithMargins="0">
    <oddHeader>&amp;L&amp;G</oddHeader>
    <oddFooter>&amp;CPage &amp;P of &amp;N</oddFooter>
    <firstHeader>&amp;L&amp;G</firstHeader>
    <firstFooter>&amp;L&amp;K002677A business of Marsh McLennan</firstFooter>
  </headerFooter>
  <drawing r:id="rId2"/>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116"/>
  <sheetViews>
    <sheetView showGridLines="0" zoomScaleNormal="100" workbookViewId="0"/>
  </sheetViews>
  <sheetFormatPr defaultColWidth="8.625" defaultRowHeight="12.75"/>
  <cols>
    <col min="1" max="1" width="35" style="95" customWidth="1"/>
    <col min="2" max="2" width="24.125" style="95" customWidth="1"/>
    <col min="3" max="3" width="18.25" style="95" customWidth="1"/>
    <col min="4" max="4" width="16.5" style="95" customWidth="1"/>
    <col min="5" max="8" width="8.625" style="95"/>
    <col min="9" max="9" width="9.625" style="95" customWidth="1"/>
    <col min="10" max="16384" width="8.625" style="95"/>
  </cols>
  <sheetData>
    <row r="1" spans="1:5" ht="15">
      <c r="A1" s="16" t="str">
        <f>INDEX!A2</f>
        <v>ABC Co.</v>
      </c>
      <c r="D1" s="97" t="str">
        <f ca="1">MID(CELL("filename",A1),FIND("]",CELL("filename",A1))+1,255)</f>
        <v>Appendix 4</v>
      </c>
      <c r="E1" s="202"/>
    </row>
    <row r="2" spans="1:5">
      <c r="A2" s="95" t="str">
        <f>INDEX!A4</f>
        <v xml:space="preserve">Date of Loss: </v>
      </c>
    </row>
    <row r="3" spans="1:5">
      <c r="A3" s="95" t="str">
        <f>INDEX!A3</f>
        <v xml:space="preserve">Cyber Claim </v>
      </c>
    </row>
    <row r="6" spans="1:5">
      <c r="A6" s="95" t="s">
        <v>246</v>
      </c>
      <c r="B6" s="431">
        <f>C11</f>
        <v>1000000</v>
      </c>
    </row>
    <row r="7" spans="1:5">
      <c r="A7" s="95" t="s">
        <v>159</v>
      </c>
      <c r="B7" s="431">
        <f>C15</f>
        <v>10000</v>
      </c>
    </row>
    <row r="8" spans="1:5">
      <c r="B8" s="245"/>
    </row>
    <row r="9" spans="1:5" ht="27" customHeight="1">
      <c r="A9" s="223" t="s">
        <v>245</v>
      </c>
      <c r="B9" s="223" t="s">
        <v>534</v>
      </c>
      <c r="C9" s="223" t="s">
        <v>535</v>
      </c>
      <c r="D9" s="223" t="s">
        <v>536</v>
      </c>
    </row>
    <row r="10" spans="1:5">
      <c r="A10" s="246" t="s">
        <v>275</v>
      </c>
      <c r="B10" s="53" t="s">
        <v>533</v>
      </c>
      <c r="C10" s="432">
        <v>1000000</v>
      </c>
      <c r="D10" s="433">
        <v>10000000</v>
      </c>
    </row>
    <row r="11" spans="1:5">
      <c r="A11" s="206"/>
      <c r="B11" s="206"/>
      <c r="C11" s="432">
        <f>C10</f>
        <v>1000000</v>
      </c>
      <c r="D11" s="432">
        <f>SUM(D10:D10)</f>
        <v>10000000</v>
      </c>
    </row>
    <row r="13" spans="1:5">
      <c r="A13" s="95" t="s">
        <v>529</v>
      </c>
      <c r="C13" s="95" t="s">
        <v>531</v>
      </c>
    </row>
    <row r="14" spans="1:5">
      <c r="A14" s="95" t="s">
        <v>247</v>
      </c>
    </row>
    <row r="15" spans="1:5">
      <c r="A15" s="95" t="s">
        <v>532</v>
      </c>
      <c r="C15" s="245">
        <v>10000</v>
      </c>
    </row>
    <row r="16" spans="1:5">
      <c r="A16" s="95" t="s">
        <v>248</v>
      </c>
    </row>
    <row r="17" spans="1:3">
      <c r="A17" s="95" t="s">
        <v>249</v>
      </c>
    </row>
    <row r="19" spans="1:3">
      <c r="A19" s="95" t="s">
        <v>565</v>
      </c>
      <c r="C19" s="95" t="s">
        <v>563</v>
      </c>
    </row>
    <row r="20" spans="1:3">
      <c r="A20" s="95" t="s">
        <v>564</v>
      </c>
      <c r="C20" s="95">
        <v>12</v>
      </c>
    </row>
    <row r="23" spans="1:3">
      <c r="A23" s="95" t="s">
        <v>385</v>
      </c>
    </row>
    <row r="26" spans="1:3" ht="18">
      <c r="A26" s="273" t="s">
        <v>379</v>
      </c>
    </row>
    <row r="27" spans="1:3" ht="18">
      <c r="A27" s="273" t="s">
        <v>380</v>
      </c>
    </row>
    <row r="28" spans="1:3" ht="18">
      <c r="A28" s="273" t="s">
        <v>381</v>
      </c>
    </row>
    <row r="29" spans="1:3" ht="18">
      <c r="A29" s="273" t="s">
        <v>382</v>
      </c>
    </row>
    <row r="30" spans="1:3" ht="18">
      <c r="A30" s="273" t="s">
        <v>383</v>
      </c>
    </row>
    <row r="31" spans="1:3" ht="18">
      <c r="A31" s="273" t="s">
        <v>384</v>
      </c>
    </row>
    <row r="35" spans="1:9" ht="13.5" thickBot="1"/>
    <row r="36" spans="1:9">
      <c r="A36" s="145" t="s">
        <v>537</v>
      </c>
      <c r="D36" s="444" t="s">
        <v>485</v>
      </c>
      <c r="E36" s="445"/>
      <c r="F36" s="445"/>
      <c r="G36" s="445"/>
      <c r="H36" s="445"/>
      <c r="I36" s="446"/>
    </row>
    <row r="37" spans="1:9">
      <c r="D37" s="439"/>
      <c r="I37" s="440"/>
    </row>
    <row r="38" spans="1:9">
      <c r="A38" s="145"/>
      <c r="D38" s="439"/>
      <c r="I38" s="440"/>
    </row>
    <row r="39" spans="1:9">
      <c r="D39" s="439"/>
      <c r="I39" s="440"/>
    </row>
    <row r="40" spans="1:9">
      <c r="D40" s="439"/>
      <c r="I40" s="440"/>
    </row>
    <row r="41" spans="1:9">
      <c r="D41" s="439"/>
      <c r="I41" s="440"/>
    </row>
    <row r="42" spans="1:9">
      <c r="D42" s="439"/>
      <c r="I42" s="440"/>
    </row>
    <row r="43" spans="1:9">
      <c r="D43" s="439"/>
      <c r="I43" s="440"/>
    </row>
    <row r="44" spans="1:9">
      <c r="D44" s="439"/>
      <c r="I44" s="440"/>
    </row>
    <row r="45" spans="1:9">
      <c r="D45" s="439"/>
      <c r="I45" s="440"/>
    </row>
    <row r="46" spans="1:9">
      <c r="D46" s="439"/>
      <c r="I46" s="440"/>
    </row>
    <row r="47" spans="1:9">
      <c r="D47" s="439" t="s">
        <v>567</v>
      </c>
      <c r="I47" s="440"/>
    </row>
    <row r="48" spans="1:9">
      <c r="D48" s="439" t="s">
        <v>559</v>
      </c>
      <c r="I48" s="440"/>
    </row>
    <row r="49" spans="4:9">
      <c r="D49" s="439" t="s">
        <v>558</v>
      </c>
      <c r="I49" s="440"/>
    </row>
    <row r="50" spans="4:9">
      <c r="D50" s="439"/>
      <c r="I50" s="440"/>
    </row>
    <row r="51" spans="4:9">
      <c r="D51" s="439"/>
      <c r="I51" s="440"/>
    </row>
    <row r="52" spans="4:9">
      <c r="D52" s="439"/>
      <c r="I52" s="440"/>
    </row>
    <row r="53" spans="4:9">
      <c r="D53" s="439"/>
      <c r="I53" s="440"/>
    </row>
    <row r="54" spans="4:9">
      <c r="D54" s="439"/>
      <c r="I54" s="440"/>
    </row>
    <row r="55" spans="4:9">
      <c r="D55" s="439"/>
      <c r="I55" s="440"/>
    </row>
    <row r="56" spans="4:9">
      <c r="D56" s="439"/>
      <c r="I56" s="440"/>
    </row>
    <row r="57" spans="4:9">
      <c r="D57" s="439"/>
      <c r="I57" s="440"/>
    </row>
    <row r="58" spans="4:9">
      <c r="D58" s="439"/>
      <c r="I58" s="440"/>
    </row>
    <row r="59" spans="4:9">
      <c r="D59" s="439"/>
      <c r="I59" s="440"/>
    </row>
    <row r="60" spans="4:9">
      <c r="D60" s="439"/>
      <c r="I60" s="440"/>
    </row>
    <row r="61" spans="4:9">
      <c r="D61" s="439"/>
      <c r="I61" s="440"/>
    </row>
    <row r="62" spans="4:9">
      <c r="D62" s="439"/>
      <c r="I62" s="440"/>
    </row>
    <row r="63" spans="4:9">
      <c r="D63" s="439" t="s">
        <v>566</v>
      </c>
      <c r="I63" s="440"/>
    </row>
    <row r="64" spans="4:9">
      <c r="D64" s="439"/>
      <c r="I64" s="440"/>
    </row>
    <row r="65" spans="4:9">
      <c r="D65" s="439"/>
      <c r="I65" s="440"/>
    </row>
    <row r="66" spans="4:9">
      <c r="D66" s="439"/>
      <c r="I66" s="440"/>
    </row>
    <row r="67" spans="4:9">
      <c r="D67" s="439"/>
      <c r="I67" s="440"/>
    </row>
    <row r="68" spans="4:9">
      <c r="D68" s="439"/>
      <c r="I68" s="440"/>
    </row>
    <row r="69" spans="4:9">
      <c r="D69" s="439"/>
      <c r="I69" s="440"/>
    </row>
    <row r="70" spans="4:9">
      <c r="D70" s="439"/>
      <c r="I70" s="440"/>
    </row>
    <row r="71" spans="4:9">
      <c r="D71" s="439"/>
      <c r="I71" s="440"/>
    </row>
    <row r="72" spans="4:9">
      <c r="D72" s="439"/>
      <c r="I72" s="440"/>
    </row>
    <row r="73" spans="4:9">
      <c r="D73" s="439"/>
      <c r="I73" s="440"/>
    </row>
    <row r="74" spans="4:9">
      <c r="D74" s="439"/>
      <c r="I74" s="440"/>
    </row>
    <row r="75" spans="4:9">
      <c r="D75" s="439"/>
      <c r="I75" s="440"/>
    </row>
    <row r="76" spans="4:9">
      <c r="D76" s="439"/>
      <c r="I76" s="440"/>
    </row>
    <row r="77" spans="4:9">
      <c r="D77" s="439"/>
      <c r="I77" s="440"/>
    </row>
    <row r="78" spans="4:9">
      <c r="D78" s="439"/>
      <c r="I78" s="440"/>
    </row>
    <row r="79" spans="4:9">
      <c r="D79" s="439"/>
      <c r="I79" s="440"/>
    </row>
    <row r="80" spans="4:9">
      <c r="D80" s="439"/>
      <c r="I80" s="440"/>
    </row>
    <row r="81" spans="4:9">
      <c r="D81" s="439"/>
      <c r="I81" s="440"/>
    </row>
    <row r="82" spans="4:9">
      <c r="D82" s="439"/>
      <c r="I82" s="440"/>
    </row>
    <row r="83" spans="4:9">
      <c r="D83" s="439"/>
      <c r="I83" s="440"/>
    </row>
    <row r="84" spans="4:9">
      <c r="D84" s="439"/>
      <c r="I84" s="440"/>
    </row>
    <row r="85" spans="4:9">
      <c r="D85" s="439"/>
      <c r="I85" s="440"/>
    </row>
    <row r="86" spans="4:9">
      <c r="D86" s="439"/>
      <c r="I86" s="440"/>
    </row>
    <row r="87" spans="4:9">
      <c r="D87" s="439"/>
      <c r="I87" s="440"/>
    </row>
    <row r="88" spans="4:9">
      <c r="D88" s="439"/>
      <c r="I88" s="440"/>
    </row>
    <row r="89" spans="4:9">
      <c r="D89" s="439"/>
      <c r="I89" s="440"/>
    </row>
    <row r="90" spans="4:9">
      <c r="D90" s="439"/>
      <c r="I90" s="440"/>
    </row>
    <row r="91" spans="4:9">
      <c r="D91" s="439"/>
      <c r="I91" s="440"/>
    </row>
    <row r="92" spans="4:9">
      <c r="D92" s="439"/>
      <c r="I92" s="440"/>
    </row>
    <row r="93" spans="4:9">
      <c r="D93" s="439"/>
      <c r="I93" s="440"/>
    </row>
    <row r="94" spans="4:9">
      <c r="D94" s="439"/>
      <c r="I94" s="440"/>
    </row>
    <row r="95" spans="4:9">
      <c r="D95" s="439"/>
      <c r="I95" s="440"/>
    </row>
    <row r="96" spans="4:9">
      <c r="D96" s="439"/>
      <c r="I96" s="440"/>
    </row>
    <row r="97" spans="4:9">
      <c r="D97" s="439"/>
      <c r="I97" s="440"/>
    </row>
    <row r="98" spans="4:9">
      <c r="D98" s="439"/>
      <c r="I98" s="440"/>
    </row>
    <row r="99" spans="4:9">
      <c r="D99" s="439"/>
      <c r="I99" s="440"/>
    </row>
    <row r="100" spans="4:9">
      <c r="D100" s="439"/>
      <c r="I100" s="440"/>
    </row>
    <row r="101" spans="4:9">
      <c r="D101" s="439"/>
      <c r="I101" s="440"/>
    </row>
    <row r="102" spans="4:9">
      <c r="D102" s="439"/>
      <c r="I102" s="440"/>
    </row>
    <row r="103" spans="4:9">
      <c r="D103" s="439"/>
      <c r="I103" s="440"/>
    </row>
    <row r="104" spans="4:9">
      <c r="D104" s="439"/>
      <c r="I104" s="440"/>
    </row>
    <row r="105" spans="4:9">
      <c r="D105" s="439"/>
      <c r="I105" s="440"/>
    </row>
    <row r="106" spans="4:9">
      <c r="D106" s="439"/>
      <c r="I106" s="440"/>
    </row>
    <row r="107" spans="4:9">
      <c r="D107" s="439"/>
      <c r="I107" s="440"/>
    </row>
    <row r="108" spans="4:9">
      <c r="D108" s="439"/>
      <c r="I108" s="440"/>
    </row>
    <row r="109" spans="4:9">
      <c r="D109" s="439"/>
      <c r="I109" s="440"/>
    </row>
    <row r="110" spans="4:9">
      <c r="D110" s="439"/>
      <c r="I110" s="440"/>
    </row>
    <row r="111" spans="4:9">
      <c r="D111" s="439"/>
      <c r="I111" s="440"/>
    </row>
    <row r="112" spans="4:9">
      <c r="D112" s="439"/>
      <c r="I112" s="440"/>
    </row>
    <row r="113" spans="4:9">
      <c r="D113" s="439"/>
      <c r="I113" s="440"/>
    </row>
    <row r="114" spans="4:9">
      <c r="D114" s="439"/>
      <c r="I114" s="440"/>
    </row>
    <row r="115" spans="4:9">
      <c r="D115" s="439" t="s">
        <v>560</v>
      </c>
      <c r="I115" s="440"/>
    </row>
    <row r="116" spans="4:9" ht="13.5" thickBot="1">
      <c r="D116" s="441" t="s">
        <v>561</v>
      </c>
      <c r="E116" s="442"/>
      <c r="F116" s="442"/>
      <c r="G116" s="442"/>
      <c r="H116" s="442"/>
      <c r="I116" s="443"/>
    </row>
  </sheetData>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A5A9-4E41-4C2F-AD10-B58124A95345}">
  <sheetPr codeName="Sheet14"/>
  <dimension ref="A1:F39"/>
  <sheetViews>
    <sheetView workbookViewId="0"/>
  </sheetViews>
  <sheetFormatPr defaultRowHeight="14.25"/>
  <cols>
    <col min="4" max="4" width="16.625" customWidth="1"/>
  </cols>
  <sheetData>
    <row r="1" spans="1:1">
      <c r="A1" t="str">
        <f>INDEX!A2</f>
        <v>ABC Co.</v>
      </c>
    </row>
    <row r="2" spans="1:1">
      <c r="A2" t="str">
        <f>INDEX!A3</f>
        <v xml:space="preserve">Cyber Claim </v>
      </c>
    </row>
    <row r="3" spans="1:1">
      <c r="A3" t="str">
        <f>INDEX!A4</f>
        <v xml:space="preserve">Date of Loss: </v>
      </c>
    </row>
    <row r="4" spans="1:1">
      <c r="A4" t="s">
        <v>539</v>
      </c>
    </row>
    <row r="30" spans="2:6">
      <c r="B30" t="s">
        <v>552</v>
      </c>
      <c r="E30" s="434" t="s">
        <v>553</v>
      </c>
      <c r="F30" s="434"/>
    </row>
    <row r="31" spans="2:6">
      <c r="E31" s="435" t="s">
        <v>551</v>
      </c>
      <c r="F31" s="435"/>
    </row>
    <row r="34" spans="2:6">
      <c r="B34" t="s">
        <v>562</v>
      </c>
      <c r="E34" s="436" t="s">
        <v>554</v>
      </c>
      <c r="F34" s="436"/>
    </row>
    <row r="35" spans="2:6">
      <c r="E35" s="435" t="s">
        <v>551</v>
      </c>
      <c r="F35" s="435"/>
    </row>
    <row r="37" spans="2:6">
      <c r="B37" t="s">
        <v>557</v>
      </c>
    </row>
    <row r="38" spans="2:6">
      <c r="B38" t="s">
        <v>555</v>
      </c>
    </row>
    <row r="39" spans="2:6">
      <c r="B39" t="s">
        <v>556</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tabColor theme="3" tint="-0.249977111117893"/>
  </sheetPr>
  <dimension ref="A2:Y162"/>
  <sheetViews>
    <sheetView zoomScale="90" zoomScaleNormal="90" workbookViewId="0">
      <selection activeCell="A15" sqref="A15"/>
    </sheetView>
  </sheetViews>
  <sheetFormatPr defaultColWidth="9.125" defaultRowHeight="14.25"/>
  <cols>
    <col min="1" max="1" width="18.625" style="61" customWidth="1"/>
    <col min="2" max="2" width="28.375" style="61" customWidth="1"/>
    <col min="3" max="3" width="27.375" style="61" customWidth="1"/>
    <col min="4" max="4" width="18.625" style="61" customWidth="1"/>
    <col min="5" max="5" width="28.75" style="61" customWidth="1"/>
    <col min="6" max="6" width="18.625" style="61" customWidth="1"/>
    <col min="7" max="7" width="27" style="61" bestFit="1" customWidth="1"/>
    <col min="8" max="9" width="16.125" style="61" bestFit="1" customWidth="1"/>
    <col min="10" max="10" width="10.375" style="61" bestFit="1" customWidth="1"/>
    <col min="11" max="11" width="7.625" style="61" bestFit="1" customWidth="1"/>
    <col min="12" max="12" width="18.125" style="61" bestFit="1" customWidth="1"/>
    <col min="13" max="13" width="5.125" style="61" bestFit="1" customWidth="1"/>
    <col min="14" max="14" width="6.875" style="61" bestFit="1" customWidth="1"/>
    <col min="15" max="15" width="5.75" style="61" bestFit="1" customWidth="1"/>
    <col min="16" max="16" width="9.125" style="61" bestFit="1" customWidth="1"/>
    <col min="17" max="17" width="10.375" style="61" bestFit="1" customWidth="1"/>
    <col min="18" max="18" width="6.5" style="61" bestFit="1" customWidth="1"/>
    <col min="19" max="19" width="8.125" style="61" bestFit="1" customWidth="1"/>
    <col min="20" max="20" width="17" style="61" bestFit="1" customWidth="1"/>
    <col min="21" max="21" width="8.875" style="61" bestFit="1" customWidth="1"/>
    <col min="22" max="22" width="9.25" style="61" bestFit="1" customWidth="1"/>
    <col min="23" max="24" width="6.625" style="61" bestFit="1" customWidth="1"/>
    <col min="25" max="25" width="11.375" style="61" bestFit="1" customWidth="1"/>
    <col min="26" max="16384" width="9.125" style="61"/>
  </cols>
  <sheetData>
    <row r="2" spans="1:25" ht="15">
      <c r="H2" s="16" t="s">
        <v>307</v>
      </c>
    </row>
    <row r="3" spans="1:25">
      <c r="H3"/>
      <c r="I3" s="77" t="s">
        <v>332</v>
      </c>
      <c r="J3"/>
      <c r="K3"/>
      <c r="L3"/>
      <c r="M3"/>
      <c r="N3"/>
      <c r="O3"/>
      <c r="P3"/>
      <c r="Q3"/>
      <c r="R3"/>
      <c r="S3"/>
      <c r="T3"/>
      <c r="U3"/>
      <c r="V3"/>
      <c r="W3"/>
      <c r="X3"/>
      <c r="Y3"/>
    </row>
    <row r="4" spans="1:25" s="62" customFormat="1">
      <c r="H4"/>
      <c r="I4" t="s">
        <v>468</v>
      </c>
      <c r="J4" t="s">
        <v>469</v>
      </c>
      <c r="K4" t="s">
        <v>470</v>
      </c>
      <c r="L4" t="s">
        <v>481</v>
      </c>
      <c r="M4" t="s">
        <v>471</v>
      </c>
      <c r="N4" t="s">
        <v>472</v>
      </c>
      <c r="O4" t="s">
        <v>473</v>
      </c>
      <c r="P4" t="s">
        <v>474</v>
      </c>
      <c r="Q4" t="s">
        <v>475</v>
      </c>
      <c r="R4" t="s">
        <v>476</v>
      </c>
      <c r="S4" t="s">
        <v>482</v>
      </c>
      <c r="T4" t="s">
        <v>483</v>
      </c>
      <c r="U4" t="s">
        <v>477</v>
      </c>
      <c r="V4" t="s">
        <v>478</v>
      </c>
      <c r="W4" t="s">
        <v>479</v>
      </c>
      <c r="X4" t="s">
        <v>480</v>
      </c>
      <c r="Y4" t="s">
        <v>330</v>
      </c>
    </row>
    <row r="5" spans="1:25">
      <c r="H5" t="s">
        <v>331</v>
      </c>
      <c r="I5" s="52">
        <v>10000000</v>
      </c>
      <c r="J5" s="52">
        <v>8567863</v>
      </c>
      <c r="K5" s="52">
        <v>0</v>
      </c>
      <c r="L5" s="52">
        <v>0</v>
      </c>
      <c r="M5" s="52">
        <v>0</v>
      </c>
      <c r="N5" s="52">
        <v>0</v>
      </c>
      <c r="O5" s="52">
        <v>0</v>
      </c>
      <c r="P5" s="52">
        <v>0</v>
      </c>
      <c r="Q5" s="52">
        <v>0</v>
      </c>
      <c r="R5" s="52">
        <v>0</v>
      </c>
      <c r="S5" s="52">
        <v>0</v>
      </c>
      <c r="T5" s="52">
        <v>0</v>
      </c>
      <c r="U5" s="52">
        <v>0</v>
      </c>
      <c r="V5" s="52">
        <v>0</v>
      </c>
      <c r="W5" s="52">
        <v>0</v>
      </c>
      <c r="X5" s="52">
        <v>0</v>
      </c>
      <c r="Y5" s="52">
        <v>18567863</v>
      </c>
    </row>
    <row r="6" spans="1:25">
      <c r="A6" s="47" t="s">
        <v>276</v>
      </c>
      <c r="B6" s="55" t="s">
        <v>277</v>
      </c>
      <c r="C6" s="55" t="s">
        <v>66</v>
      </c>
      <c r="D6" s="55" t="s">
        <v>294</v>
      </c>
      <c r="E6"/>
      <c r="F6"/>
    </row>
    <row r="7" spans="1:25" ht="15">
      <c r="A7" t="str">
        <f>'1'!E32</f>
        <v>TBD</v>
      </c>
      <c r="B7" s="64">
        <f>'1'!F32</f>
        <v>18567863</v>
      </c>
      <c r="C7" s="16">
        <f>'1'!G32</f>
        <v>0</v>
      </c>
      <c r="D7" s="65">
        <f>B7-C7</f>
        <v>18567863</v>
      </c>
      <c r="E7"/>
      <c r="F7"/>
    </row>
    <row r="8" spans="1:25">
      <c r="A8"/>
      <c r="B8"/>
      <c r="C8"/>
      <c r="D8"/>
      <c r="E8"/>
      <c r="F8"/>
    </row>
    <row r="9" spans="1:25">
      <c r="A9"/>
      <c r="B9"/>
      <c r="C9"/>
      <c r="D9"/>
      <c r="E9"/>
      <c r="F9"/>
    </row>
    <row r="10" spans="1:25">
      <c r="A10"/>
      <c r="B10"/>
      <c r="C10"/>
      <c r="D10"/>
      <c r="E10"/>
      <c r="F10"/>
    </row>
    <row r="11" spans="1:25">
      <c r="A11"/>
      <c r="B11"/>
      <c r="C11"/>
      <c r="D11"/>
      <c r="E11"/>
      <c r="F11"/>
    </row>
    <row r="12" spans="1:25" ht="15">
      <c r="A12" s="16" t="s">
        <v>307</v>
      </c>
      <c r="B12"/>
      <c r="C12"/>
      <c r="D12"/>
      <c r="E12"/>
      <c r="F12"/>
    </row>
    <row r="13" spans="1:25" ht="15">
      <c r="A13" s="48" t="s">
        <v>328</v>
      </c>
      <c r="B13" s="48" t="s">
        <v>274</v>
      </c>
      <c r="C13" s="48" t="s">
        <v>245</v>
      </c>
      <c r="D13" s="75" t="s">
        <v>296</v>
      </c>
      <c r="E13" s="48" t="s">
        <v>295</v>
      </c>
      <c r="F13" s="48" t="s">
        <v>279</v>
      </c>
    </row>
    <row r="14" spans="1:25">
      <c r="A14" s="47" t="str">
        <f>'Appendix 4'!A10</f>
        <v>Primary</v>
      </c>
      <c r="B14" s="47" t="str">
        <f>'Appendix 4'!B10</f>
        <v>CRL</v>
      </c>
      <c r="C14" s="66">
        <f>'Appendix 4'!D10</f>
        <v>10000000</v>
      </c>
      <c r="D14" s="67">
        <f>IF(C14&lt;$B$7,C14,$B$7)</f>
        <v>10000000</v>
      </c>
      <c r="E14" s="68">
        <f>C14-D14</f>
        <v>0</v>
      </c>
      <c r="F14" s="68">
        <f>C14</f>
        <v>10000000</v>
      </c>
    </row>
    <row r="15" spans="1:25">
      <c r="A15" s="47" t="e">
        <f>'Appendix 4'!#REF!</f>
        <v>#REF!</v>
      </c>
      <c r="B15" s="47" t="e">
        <f>'Appendix 4'!#REF!</f>
        <v>#REF!</v>
      </c>
      <c r="C15" s="67" t="e">
        <f>'Appendix 4'!#REF!</f>
        <v>#REF!</v>
      </c>
      <c r="D15" s="67" t="e">
        <f t="shared" ref="D15:D17" si="0">IF($B$7-F14&lt;0,0,IF($B$7-F14&gt;C15,C15,IF(($B$7-F14)&lt;F14+C15,$B$7-F14,IF($B$7-F15&lt;F15,C15,$B$7-F14))))</f>
        <v>#REF!</v>
      </c>
      <c r="E15" s="69" t="e">
        <f t="shared" ref="E15:E17" si="1">C15-D15</f>
        <v>#REF!</v>
      </c>
      <c r="F15" s="67" t="e">
        <f t="shared" ref="F15:F17" si="2">F14+C15</f>
        <v>#REF!</v>
      </c>
    </row>
    <row r="16" spans="1:25">
      <c r="A16" s="47" t="e">
        <f>'Appendix 4'!#REF!</f>
        <v>#REF!</v>
      </c>
      <c r="B16" s="47" t="e">
        <f>'Appendix 4'!#REF!</f>
        <v>#REF!</v>
      </c>
      <c r="C16" s="67" t="e">
        <f>'Appendix 4'!#REF!</f>
        <v>#REF!</v>
      </c>
      <c r="D16" s="67" t="e">
        <f t="shared" si="0"/>
        <v>#REF!</v>
      </c>
      <c r="E16" s="69" t="e">
        <f t="shared" si="1"/>
        <v>#REF!</v>
      </c>
      <c r="F16" s="67" t="e">
        <f t="shared" si="2"/>
        <v>#REF!</v>
      </c>
    </row>
    <row r="17" spans="1:8">
      <c r="A17" s="47" t="e">
        <f>'Appendix 4'!#REF!</f>
        <v>#REF!</v>
      </c>
      <c r="B17" s="47" t="e">
        <f>'Appendix 4'!#REF!</f>
        <v>#REF!</v>
      </c>
      <c r="C17" s="67" t="e">
        <f>'Appendix 4'!#REF!</f>
        <v>#REF!</v>
      </c>
      <c r="D17" s="67" t="e">
        <f t="shared" si="0"/>
        <v>#REF!</v>
      </c>
      <c r="E17" s="69" t="e">
        <f t="shared" si="1"/>
        <v>#REF!</v>
      </c>
      <c r="F17" s="67" t="e">
        <f t="shared" si="2"/>
        <v>#REF!</v>
      </c>
    </row>
    <row r="18" spans="1:8">
      <c r="A18" s="47" t="e">
        <f>'Appendix 4'!#REF!</f>
        <v>#REF!</v>
      </c>
      <c r="B18" s="47" t="e">
        <f>'Appendix 4'!#REF!</f>
        <v>#REF!</v>
      </c>
      <c r="C18" s="67" t="e">
        <f>'Appendix 4'!#REF!</f>
        <v>#REF!</v>
      </c>
      <c r="D18" s="67" t="e">
        <f t="shared" ref="D18:D29" si="3">IF($B$7-F17&lt;0,0,IF($B$7-F17&gt;C18,C18,IF(($B$7-F17)&lt;F17+C18,$B$7-F17,IF($B$7-F18&lt;F18,C18,$B$7-F17))))</f>
        <v>#REF!</v>
      </c>
      <c r="E18" s="69" t="e">
        <f t="shared" ref="E18:E29" si="4">C18-D18</f>
        <v>#REF!</v>
      </c>
      <c r="F18" s="67" t="e">
        <f t="shared" ref="F18:F29" si="5">F17+C18</f>
        <v>#REF!</v>
      </c>
    </row>
    <row r="19" spans="1:8">
      <c r="A19" s="47" t="e">
        <f>'Appendix 4'!#REF!</f>
        <v>#REF!</v>
      </c>
      <c r="B19" s="47" t="e">
        <f>'Appendix 4'!#REF!</f>
        <v>#REF!</v>
      </c>
      <c r="C19" s="67" t="e">
        <f>'Appendix 4'!#REF!</f>
        <v>#REF!</v>
      </c>
      <c r="D19" s="67" t="e">
        <f t="shared" si="3"/>
        <v>#REF!</v>
      </c>
      <c r="E19" s="69" t="e">
        <f t="shared" si="4"/>
        <v>#REF!</v>
      </c>
      <c r="F19" s="67" t="e">
        <f t="shared" si="5"/>
        <v>#REF!</v>
      </c>
    </row>
    <row r="20" spans="1:8">
      <c r="A20" s="47" t="e">
        <f>'Appendix 4'!#REF!</f>
        <v>#REF!</v>
      </c>
      <c r="B20" s="47" t="e">
        <f>'Appendix 4'!#REF!</f>
        <v>#REF!</v>
      </c>
      <c r="C20" s="67" t="e">
        <f>'Appendix 4'!#REF!</f>
        <v>#REF!</v>
      </c>
      <c r="D20" s="67" t="e">
        <f t="shared" si="3"/>
        <v>#REF!</v>
      </c>
      <c r="E20" s="69" t="e">
        <f t="shared" si="4"/>
        <v>#REF!</v>
      </c>
      <c r="F20" s="67" t="e">
        <f t="shared" si="5"/>
        <v>#REF!</v>
      </c>
    </row>
    <row r="21" spans="1:8">
      <c r="A21" s="47" t="e">
        <f>'Appendix 4'!#REF!</f>
        <v>#REF!</v>
      </c>
      <c r="B21" s="47" t="e">
        <f>'Appendix 4'!#REF!</f>
        <v>#REF!</v>
      </c>
      <c r="C21" s="67" t="e">
        <f>'Appendix 4'!#REF!</f>
        <v>#REF!</v>
      </c>
      <c r="D21" s="67" t="e">
        <f t="shared" si="3"/>
        <v>#REF!</v>
      </c>
      <c r="E21" s="69" t="e">
        <f t="shared" si="4"/>
        <v>#REF!</v>
      </c>
      <c r="F21" s="67" t="e">
        <f t="shared" si="5"/>
        <v>#REF!</v>
      </c>
    </row>
    <row r="22" spans="1:8">
      <c r="A22" s="47" t="e">
        <f>'Appendix 4'!#REF!</f>
        <v>#REF!</v>
      </c>
      <c r="B22" s="47" t="e">
        <f>'Appendix 4'!#REF!</f>
        <v>#REF!</v>
      </c>
      <c r="C22" s="67" t="e">
        <f>'Appendix 4'!#REF!</f>
        <v>#REF!</v>
      </c>
      <c r="D22" s="67" t="e">
        <f t="shared" si="3"/>
        <v>#REF!</v>
      </c>
      <c r="E22" s="69" t="e">
        <f t="shared" si="4"/>
        <v>#REF!</v>
      </c>
      <c r="F22" s="67" t="e">
        <f t="shared" si="5"/>
        <v>#REF!</v>
      </c>
    </row>
    <row r="23" spans="1:8">
      <c r="A23" s="47" t="e">
        <f>'Appendix 4'!#REF!</f>
        <v>#REF!</v>
      </c>
      <c r="B23" s="47" t="e">
        <f>'Appendix 4'!#REF!</f>
        <v>#REF!</v>
      </c>
      <c r="C23" s="67" t="e">
        <f>'Appendix 4'!#REF!</f>
        <v>#REF!</v>
      </c>
      <c r="D23" s="67" t="e">
        <f t="shared" si="3"/>
        <v>#REF!</v>
      </c>
      <c r="E23" s="69" t="e">
        <f t="shared" si="4"/>
        <v>#REF!</v>
      </c>
      <c r="F23" s="67" t="e">
        <f t="shared" si="5"/>
        <v>#REF!</v>
      </c>
    </row>
    <row r="24" spans="1:8">
      <c r="A24" s="47" t="e">
        <f>'Appendix 4'!#REF!</f>
        <v>#REF!</v>
      </c>
      <c r="B24" s="47" t="e">
        <f>'Appendix 4'!#REF!</f>
        <v>#REF!</v>
      </c>
      <c r="C24" s="67" t="e">
        <f>'Appendix 4'!#REF!</f>
        <v>#REF!</v>
      </c>
      <c r="D24" s="67" t="e">
        <f t="shared" si="3"/>
        <v>#REF!</v>
      </c>
      <c r="E24" s="69" t="e">
        <f t="shared" si="4"/>
        <v>#REF!</v>
      </c>
      <c r="F24" s="67" t="e">
        <f t="shared" si="5"/>
        <v>#REF!</v>
      </c>
    </row>
    <row r="25" spans="1:8">
      <c r="A25" s="47" t="e">
        <f>'Appendix 4'!#REF!</f>
        <v>#REF!</v>
      </c>
      <c r="B25" s="47" t="e">
        <f>'Appendix 4'!#REF!</f>
        <v>#REF!</v>
      </c>
      <c r="C25" s="67" t="e">
        <f>'Appendix 4'!#REF!</f>
        <v>#REF!</v>
      </c>
      <c r="D25" s="67" t="e">
        <f t="shared" si="3"/>
        <v>#REF!</v>
      </c>
      <c r="E25" s="69" t="e">
        <f t="shared" si="4"/>
        <v>#REF!</v>
      </c>
      <c r="F25" s="67" t="e">
        <f t="shared" si="5"/>
        <v>#REF!</v>
      </c>
    </row>
    <row r="26" spans="1:8">
      <c r="A26" s="47" t="e">
        <f>'Appendix 4'!#REF!</f>
        <v>#REF!</v>
      </c>
      <c r="B26" s="47" t="e">
        <f>'Appendix 4'!#REF!</f>
        <v>#REF!</v>
      </c>
      <c r="C26" s="67" t="e">
        <f>'Appendix 4'!#REF!</f>
        <v>#REF!</v>
      </c>
      <c r="D26" s="67" t="e">
        <f t="shared" si="3"/>
        <v>#REF!</v>
      </c>
      <c r="E26" s="69" t="e">
        <f t="shared" si="4"/>
        <v>#REF!</v>
      </c>
      <c r="F26" s="67" t="e">
        <f t="shared" si="5"/>
        <v>#REF!</v>
      </c>
    </row>
    <row r="27" spans="1:8">
      <c r="A27" s="47" t="e">
        <f>'Appendix 4'!#REF!</f>
        <v>#REF!</v>
      </c>
      <c r="B27" s="47" t="e">
        <f>'Appendix 4'!#REF!</f>
        <v>#REF!</v>
      </c>
      <c r="C27" s="67" t="e">
        <f>'Appendix 4'!#REF!</f>
        <v>#REF!</v>
      </c>
      <c r="D27" s="67" t="e">
        <f t="shared" si="3"/>
        <v>#REF!</v>
      </c>
      <c r="E27" s="69" t="e">
        <f t="shared" si="4"/>
        <v>#REF!</v>
      </c>
      <c r="F27" s="67" t="e">
        <f t="shared" si="5"/>
        <v>#REF!</v>
      </c>
    </row>
    <row r="28" spans="1:8">
      <c r="A28" s="47" t="e">
        <f>'Appendix 4'!#REF!</f>
        <v>#REF!</v>
      </c>
      <c r="B28" s="47" t="e">
        <f>'Appendix 4'!#REF!</f>
        <v>#REF!</v>
      </c>
      <c r="C28" s="67" t="e">
        <f>'Appendix 4'!#REF!</f>
        <v>#REF!</v>
      </c>
      <c r="D28" s="67" t="e">
        <f t="shared" si="3"/>
        <v>#REF!</v>
      </c>
      <c r="E28" s="69" t="e">
        <f t="shared" si="4"/>
        <v>#REF!</v>
      </c>
      <c r="F28" s="67" t="e">
        <f t="shared" si="5"/>
        <v>#REF!</v>
      </c>
    </row>
    <row r="29" spans="1:8">
      <c r="A29" s="47" t="e">
        <f>'Appendix 4'!#REF!</f>
        <v>#REF!</v>
      </c>
      <c r="B29" s="47" t="e">
        <f>'Appendix 4'!#REF!</f>
        <v>#REF!</v>
      </c>
      <c r="C29" s="67" t="e">
        <f>'Appendix 4'!#REF!</f>
        <v>#REF!</v>
      </c>
      <c r="D29" s="67" t="e">
        <f t="shared" si="3"/>
        <v>#REF!</v>
      </c>
      <c r="E29" s="69" t="e">
        <f t="shared" si="4"/>
        <v>#REF!</v>
      </c>
      <c r="F29" s="67" t="e">
        <f t="shared" si="5"/>
        <v>#REF!</v>
      </c>
    </row>
    <row r="30" spans="1:8">
      <c r="A30" s="47"/>
      <c r="B30" s="47"/>
      <c r="C30" s="67"/>
      <c r="D30" s="67"/>
      <c r="E30" s="69"/>
      <c r="F30" s="67"/>
    </row>
    <row r="31" spans="1:8">
      <c r="A31" s="47"/>
      <c r="B31" s="47"/>
      <c r="C31" s="67"/>
      <c r="D31" s="67"/>
      <c r="E31" s="69"/>
      <c r="F31" s="67"/>
      <c r="H31" s="63"/>
    </row>
    <row r="32" spans="1:8">
      <c r="A32" s="47"/>
      <c r="B32" s="47"/>
      <c r="C32" s="67"/>
      <c r="D32" s="66"/>
      <c r="E32" s="66"/>
      <c r="F32" s="66"/>
      <c r="H32" s="63"/>
    </row>
    <row r="33" spans="1:8">
      <c r="A33" s="47"/>
      <c r="B33" s="47"/>
      <c r="C33" s="67"/>
      <c r="D33" s="66"/>
      <c r="E33" s="66"/>
      <c r="F33" s="66"/>
      <c r="H33" s="63"/>
    </row>
    <row r="34" spans="1:8">
      <c r="A34" t="s">
        <v>103</v>
      </c>
      <c r="B34"/>
      <c r="C34" s="59" t="e">
        <f>SUM(C14:C32)</f>
        <v>#REF!</v>
      </c>
      <c r="D34" s="52" t="e">
        <f>SUM(D14:D33)</f>
        <v>#REF!</v>
      </c>
      <c r="E34" s="59" t="e">
        <f>SUM(E14:E33)</f>
        <v>#REF!</v>
      </c>
      <c r="F34"/>
      <c r="H34" s="63"/>
    </row>
    <row r="35" spans="1:8">
      <c r="H35" s="63"/>
    </row>
    <row r="45" spans="1:8">
      <c r="A45" t="s">
        <v>280</v>
      </c>
      <c r="B45" t="s">
        <v>82</v>
      </c>
      <c r="C45" t="s">
        <v>86</v>
      </c>
      <c r="D45" t="s">
        <v>290</v>
      </c>
      <c r="E45" t="s">
        <v>66</v>
      </c>
      <c r="F45" t="s">
        <v>308</v>
      </c>
    </row>
    <row r="46" spans="1:8">
      <c r="A46">
        <f>IF(DistTable11[[#This Row],[Incurred]]=0,"",RANK(DistTable11[[#This Row],[Incurred]],DistTable11[[#All],[Incurred]]))</f>
        <v>2</v>
      </c>
      <c r="B46" t="str">
        <f>'1'!$B$11</f>
        <v>Lost Gross Profit</v>
      </c>
      <c r="C46" s="56">
        <f>'1'!$E$11</f>
        <v>0</v>
      </c>
      <c r="D46" s="56">
        <f>'1'!$F$11</f>
        <v>5000000</v>
      </c>
      <c r="E46" s="56">
        <f>'1'!$G$11</f>
        <v>0</v>
      </c>
      <c r="F46" s="71">
        <f>DistTable11[[#This Row],[Incurred]]/SUM(DistTable11[Incurred])</f>
        <v>0.26928246939348915</v>
      </c>
    </row>
    <row r="47" spans="1:8">
      <c r="A47">
        <f>IF(DistTable11[[#This Row],[Incurred]]=0,"",RANK(DistTable11[[#This Row],[Incurred]],DistTable11[[#All],[Incurred]]))</f>
        <v>5</v>
      </c>
      <c r="B47" t="str">
        <f>'1'!$B$14</f>
        <v>Investigation / Forensics</v>
      </c>
      <c r="C47" s="56" t="str">
        <f>'1'!$E$14</f>
        <v>TBD</v>
      </c>
      <c r="D47" s="56">
        <f>'1'!$F$14</f>
        <v>1973818</v>
      </c>
      <c r="E47" s="56">
        <f>'1'!$G$14</f>
        <v>0</v>
      </c>
      <c r="F47" s="71">
        <f>DistTable11[[#This Row],[Incurred]]/SUM(DistTable11[Incurred])</f>
        <v>0.1063029170346636</v>
      </c>
    </row>
    <row r="48" spans="1:8">
      <c r="A48">
        <f>IF(DistTable11[[#This Row],[Incurred]]=0,"",RANK(DistTable11[[#This Row],[Incurred]],DistTable11[[#All],[Incurred]]))</f>
        <v>4</v>
      </c>
      <c r="B48" t="str">
        <f>'1'!$B$15</f>
        <v>Technology/Hardware Replacement</v>
      </c>
      <c r="C48" s="56" t="str">
        <f>'1'!$E$15</f>
        <v>TBD</v>
      </c>
      <c r="D48" s="56">
        <f>'1'!$F$15</f>
        <v>2075982</v>
      </c>
      <c r="E48" s="56">
        <f>'1'!$G$15</f>
        <v>0</v>
      </c>
      <c r="F48" s="71">
        <f>DistTable11[[#This Row],[Incurred]]/SUM(DistTable11[Incurred])</f>
        <v>0.11180511187528688</v>
      </c>
    </row>
    <row r="49" spans="1:6">
      <c r="A49" t="str">
        <f>IF(DistTable11[[#This Row],[Incurred]]=0,"",RANK(DistTable11[[#This Row],[Incurred]],DistTable11[[#All],[Incurred]]))</f>
        <v/>
      </c>
      <c r="B49" t="str">
        <f>'1'!$B$16</f>
        <v>Credit Monitoring</v>
      </c>
      <c r="C49" s="56" t="str">
        <f>'1'!$E$16</f>
        <v>TBD</v>
      </c>
      <c r="D49" s="56">
        <f>'1'!$F$16</f>
        <v>0</v>
      </c>
      <c r="E49" s="56">
        <f>'1'!$G$16</f>
        <v>0</v>
      </c>
      <c r="F49" s="71">
        <f>DistTable11[[#This Row],[Incurred]]/SUM(DistTable11[Incurred])</f>
        <v>0</v>
      </c>
    </row>
    <row r="50" spans="1:6">
      <c r="A50" t="str">
        <f>IF(DistTable11[[#This Row],[Incurred]]=0,"",RANK(DistTable11[[#This Row],[Incurred]],DistTable11[[#All],[Incurred]]))</f>
        <v/>
      </c>
      <c r="B50" t="str">
        <f>'1'!$B$17</f>
        <v>Customer Relations</v>
      </c>
      <c r="C50" s="56" t="str">
        <f>'1'!$E$17</f>
        <v>TBD</v>
      </c>
      <c r="D50" s="56">
        <f>'1'!$F$17</f>
        <v>0</v>
      </c>
      <c r="E50" s="56">
        <f>'1'!$G$17</f>
        <v>0</v>
      </c>
      <c r="F50" s="71">
        <f>DistTable11[[#This Row],[Incurred]]/SUM(DistTable11[Incurred])</f>
        <v>0</v>
      </c>
    </row>
    <row r="51" spans="1:6">
      <c r="A51">
        <f>IF(DistTable11[[#This Row],[Incurred]]=0,"",RANK(DistTable11[[#This Row],[Incurred]],DistTable11[[#All],[Incurred]]))</f>
        <v>6</v>
      </c>
      <c r="B51" t="str">
        <f>'1'!$B$18</f>
        <v>Public Relations</v>
      </c>
      <c r="C51" s="56" t="str">
        <f>'1'!$E$18</f>
        <v>TBD</v>
      </c>
      <c r="D51" s="56">
        <f>'1'!$F$18</f>
        <v>812328</v>
      </c>
      <c r="E51" s="56">
        <f>'1'!$G$18</f>
        <v>0</v>
      </c>
      <c r="F51" s="71">
        <f>DistTable11[[#This Row],[Incurred]]/SUM(DistTable11[Incurred])</f>
        <v>4.3749137959494852E-2</v>
      </c>
    </row>
    <row r="52" spans="1:6">
      <c r="A52">
        <f>IF(DistTable11[[#This Row],[Incurred]]=0,"",RANK(DistTable11[[#This Row],[Incurred]],DistTable11[[#All],[Incurred]]))</f>
        <v>9</v>
      </c>
      <c r="B52" t="str">
        <f>'1'!$B$19</f>
        <v>Expense to Reduce the Loss</v>
      </c>
      <c r="C52" s="56" t="str">
        <f>'1'!$E$19</f>
        <v>TBD</v>
      </c>
      <c r="D52" s="56">
        <f>'1'!$F$19</f>
        <v>106385</v>
      </c>
      <c r="E52" s="56">
        <f>'1'!$G$19</f>
        <v>0</v>
      </c>
      <c r="F52" s="71">
        <f>DistTable11[[#This Row],[Incurred]]/SUM(DistTable11[Incurred])</f>
        <v>5.7295231012852695E-3</v>
      </c>
    </row>
    <row r="53" spans="1:6">
      <c r="A53">
        <f>IF(DistTable11[[#This Row],[Incurred]]=0,"",RANK(DistTable11[[#This Row],[Incurred]],DistTable11[[#All],[Incurred]]))</f>
        <v>8</v>
      </c>
      <c r="B53" t="str">
        <f>'1'!$B$20</f>
        <v>Legal</v>
      </c>
      <c r="C53" s="56" t="str">
        <f>'1'!$E$20</f>
        <v>TBD</v>
      </c>
      <c r="D53" s="56">
        <f>'1'!$F$20</f>
        <v>170000</v>
      </c>
      <c r="E53" s="56">
        <f>'1'!$G$20</f>
        <v>0</v>
      </c>
      <c r="F53" s="71">
        <f>DistTable11[[#This Row],[Incurred]]/SUM(DistTable11[Incurred])</f>
        <v>9.1556039593786321E-3</v>
      </c>
    </row>
    <row r="54" spans="1:6">
      <c r="A54">
        <f>IF(DistTable11[[#This Row],[Incurred]]=0,"",RANK(DistTable11[[#This Row],[Incurred]],DistTable11[[#All],[Incurred]]))</f>
        <v>7</v>
      </c>
      <c r="B54" t="str">
        <f>'1'!$B$24</f>
        <v>Internal Labor Costs Analysis</v>
      </c>
      <c r="C54" s="56" t="str">
        <f>'1'!$E$24</f>
        <v>TBD</v>
      </c>
      <c r="D54" s="56">
        <f>'1'!$F$24</f>
        <v>275277</v>
      </c>
      <c r="E54" s="56">
        <f>'1'!$G$24</f>
        <v>0</v>
      </c>
      <c r="F54" s="71">
        <f>DistTable11[[#This Row],[Incurred]]/SUM(DistTable11[Incurred])</f>
        <v>1.4825454065446303E-2</v>
      </c>
    </row>
    <row r="55" spans="1:6">
      <c r="A55">
        <f>IF(DistTable11[[#This Row],[Incurred]]=0,"",RANK(DistTable11[[#This Row],[Incurred]],DistTable11[[#All],[Incurred]]))</f>
        <v>3</v>
      </c>
      <c r="B55" t="str">
        <f>'1'!$B$25</f>
        <v>Increased Support Existing Vendors</v>
      </c>
      <c r="C55" s="56" t="str">
        <f>'1'!$E$25</f>
        <v>TBD</v>
      </c>
      <c r="D55" s="56">
        <f>'1'!$F$25</f>
        <v>3134072</v>
      </c>
      <c r="E55" s="56">
        <f>'1'!$G$25</f>
        <v>0</v>
      </c>
      <c r="F55" s="71">
        <f>DistTable11[[#This Row],[Incurred]]/SUM(DistTable11[Incurred])</f>
        <v>0.16879012948339828</v>
      </c>
    </row>
    <row r="56" spans="1:6">
      <c r="A56">
        <f>IF(DistTable11[[#This Row],[Incurred]]=0,"",RANK(DistTable11[[#This Row],[Incurred]],DistTable11[[#All],[Incurred]]))</f>
        <v>1</v>
      </c>
      <c r="B56" t="str">
        <f>'1'!$A$28</f>
        <v>3rd Party Liability Claims</v>
      </c>
      <c r="C56" s="56">
        <f>'1'!$E$28</f>
        <v>0</v>
      </c>
      <c r="D56" s="56">
        <f>'1'!$F$28</f>
        <v>5020001</v>
      </c>
      <c r="E56" s="56">
        <f>'1'!$G$28</f>
        <v>0</v>
      </c>
      <c r="F56" s="71">
        <f>DistTable11[[#This Row],[Incurred]]/SUM(DistTable11[Incurred])</f>
        <v>0.270359653127557</v>
      </c>
    </row>
    <row r="57" spans="1:6">
      <c r="A57"/>
      <c r="B57"/>
      <c r="C57" s="70"/>
      <c r="D57" s="70"/>
      <c r="E57" s="70"/>
      <c r="F57" s="71">
        <f>DistTable11[[#This Row],[Incurred]]/SUM(DistTable11[Incurred])</f>
        <v>0</v>
      </c>
    </row>
    <row r="58" spans="1:6">
      <c r="A58"/>
      <c r="B58"/>
      <c r="C58"/>
      <c r="D58"/>
      <c r="E58"/>
      <c r="F58"/>
    </row>
    <row r="59" spans="1:6">
      <c r="A59" t="s">
        <v>309</v>
      </c>
      <c r="B59" s="80">
        <f>C59/C61</f>
        <v>18.557863000000001</v>
      </c>
      <c r="C59" s="56">
        <f>'1'!$F$36</f>
        <v>18557863</v>
      </c>
      <c r="D59"/>
      <c r="E59"/>
      <c r="F59"/>
    </row>
    <row r="60" spans="1:6">
      <c r="A60" t="s">
        <v>311</v>
      </c>
      <c r="B60" s="72">
        <v>1</v>
      </c>
      <c r="C60"/>
      <c r="D60"/>
      <c r="E60"/>
      <c r="F60"/>
    </row>
    <row r="61" spans="1:6">
      <c r="A61" t="s">
        <v>310</v>
      </c>
      <c r="B61" s="58">
        <f>1-B59</f>
        <v>-17.557863000000001</v>
      </c>
      <c r="C61" s="54">
        <f>'Appendix 4'!B6</f>
        <v>1000000</v>
      </c>
      <c r="D61"/>
      <c r="E61"/>
      <c r="F61"/>
    </row>
    <row r="70" spans="1:9" ht="15">
      <c r="A70" s="16" t="s">
        <v>337</v>
      </c>
      <c r="B70" s="16" t="s">
        <v>82</v>
      </c>
      <c r="C70" s="81" t="s">
        <v>289</v>
      </c>
      <c r="D70" s="74" t="s">
        <v>292</v>
      </c>
      <c r="E70"/>
      <c r="F70"/>
      <c r="G70" s="77" t="s">
        <v>329</v>
      </c>
      <c r="H70" t="s">
        <v>344</v>
      </c>
      <c r="I70"/>
    </row>
    <row r="71" spans="1:9">
      <c r="A71" t="s">
        <v>289</v>
      </c>
      <c r="B71" t="str">
        <f>B107</f>
        <v>3rd Party Liability Claims</v>
      </c>
      <c r="C71" s="82">
        <f>D71/SUM($D$71:$D$79)</f>
        <v>0.270359653127557</v>
      </c>
      <c r="D71" s="57">
        <f>D107</f>
        <v>5020001</v>
      </c>
      <c r="E71"/>
      <c r="F71"/>
      <c r="G71" s="78" t="s">
        <v>44</v>
      </c>
      <c r="H71" s="52">
        <v>12775.000000026597</v>
      </c>
      <c r="I71"/>
    </row>
    <row r="72" spans="1:9">
      <c r="A72" t="s">
        <v>289</v>
      </c>
      <c r="B72" t="str">
        <f t="shared" ref="B72:D79" si="6">B108</f>
        <v>Lost Gross Profit</v>
      </c>
      <c r="C72" s="82">
        <f t="shared" ref="C72:C79" si="7">D72/SUM($D$71:$D$79)</f>
        <v>0.26928246939348915</v>
      </c>
      <c r="D72" s="57">
        <f t="shared" si="6"/>
        <v>5000000</v>
      </c>
      <c r="E72"/>
      <c r="F72"/>
      <c r="G72" s="78" t="s">
        <v>282</v>
      </c>
      <c r="H72" s="52">
        <v>1250000.0000000354</v>
      </c>
      <c r="I72"/>
    </row>
    <row r="73" spans="1:9">
      <c r="A73" t="s">
        <v>289</v>
      </c>
      <c r="B73" t="str">
        <f t="shared" si="6"/>
        <v>Increased Support Existing Vendors</v>
      </c>
      <c r="C73" s="82">
        <f t="shared" si="7"/>
        <v>0.16879012948339828</v>
      </c>
      <c r="D73" s="57">
        <f t="shared" si="6"/>
        <v>3134072</v>
      </c>
      <c r="E73"/>
      <c r="F73"/>
      <c r="G73" s="78" t="s">
        <v>83</v>
      </c>
      <c r="H73" s="52">
        <v>20000.00000005851</v>
      </c>
      <c r="I73"/>
    </row>
    <row r="74" spans="1:9">
      <c r="A74" t="s">
        <v>289</v>
      </c>
      <c r="B74" t="str">
        <f t="shared" si="6"/>
        <v>Technology/Hardware Replacement</v>
      </c>
      <c r="C74" s="82">
        <f t="shared" si="7"/>
        <v>0.11180511187528688</v>
      </c>
      <c r="D74" s="57">
        <f t="shared" si="6"/>
        <v>2075982</v>
      </c>
      <c r="E74"/>
      <c r="F74"/>
      <c r="G74" s="78" t="s">
        <v>52</v>
      </c>
      <c r="H74" s="52">
        <v>216196.00000008979</v>
      </c>
      <c r="I74"/>
    </row>
    <row r="75" spans="1:9">
      <c r="A75" t="s">
        <v>289</v>
      </c>
      <c r="B75" t="str">
        <f t="shared" si="6"/>
        <v>Investigation / Forensics</v>
      </c>
      <c r="C75" s="82">
        <f t="shared" si="7"/>
        <v>0.1063029170346636</v>
      </c>
      <c r="D75" s="57">
        <f t="shared" si="6"/>
        <v>1973818</v>
      </c>
      <c r="E75"/>
      <c r="F75"/>
      <c r="G75" s="78" t="s">
        <v>312</v>
      </c>
      <c r="H75" s="52">
        <v>1200000.0000000938</v>
      </c>
      <c r="I75"/>
    </row>
    <row r="76" spans="1:9">
      <c r="A76" t="s">
        <v>289</v>
      </c>
      <c r="B76" t="str">
        <f t="shared" si="6"/>
        <v>Public Relations</v>
      </c>
      <c r="C76" s="82">
        <f t="shared" si="7"/>
        <v>4.3749137959494852E-2</v>
      </c>
      <c r="D76" s="57">
        <f t="shared" si="6"/>
        <v>812328</v>
      </c>
      <c r="E76"/>
      <c r="F76"/>
      <c r="G76" s="78" t="s">
        <v>23</v>
      </c>
      <c r="H76" s="52">
        <v>7800.000000015465</v>
      </c>
      <c r="I76"/>
    </row>
    <row r="77" spans="1:9">
      <c r="A77" t="s">
        <v>289</v>
      </c>
      <c r="B77" t="str">
        <f t="shared" si="6"/>
        <v>Internal Labor Costs Analysis</v>
      </c>
      <c r="C77" s="82">
        <f t="shared" si="7"/>
        <v>1.4825454065446303E-2</v>
      </c>
      <c r="D77" s="57">
        <f t="shared" si="6"/>
        <v>275277</v>
      </c>
      <c r="E77"/>
      <c r="F77"/>
      <c r="G77" s="78" t="s">
        <v>17</v>
      </c>
      <c r="H77" s="52">
        <v>29333.000000026423</v>
      </c>
      <c r="I77"/>
    </row>
    <row r="78" spans="1:9">
      <c r="A78" t="s">
        <v>289</v>
      </c>
      <c r="B78" t="str">
        <f t="shared" si="6"/>
        <v>Legal</v>
      </c>
      <c r="C78" s="82">
        <f t="shared" si="7"/>
        <v>9.1556039593786321E-3</v>
      </c>
      <c r="D78" s="57">
        <f t="shared" si="6"/>
        <v>170000</v>
      </c>
      <c r="E78"/>
      <c r="F78"/>
      <c r="G78" s="78" t="s">
        <v>10</v>
      </c>
      <c r="H78" s="52">
        <v>118479.00000008465</v>
      </c>
      <c r="I78"/>
    </row>
    <row r="79" spans="1:9">
      <c r="A79" t="s">
        <v>289</v>
      </c>
      <c r="B79" t="str">
        <f t="shared" si="6"/>
        <v>Expense to Reduce the Loss</v>
      </c>
      <c r="C79" s="82">
        <f t="shared" si="7"/>
        <v>5.7295231012852695E-3</v>
      </c>
      <c r="D79" s="57">
        <f t="shared" si="6"/>
        <v>106385</v>
      </c>
      <c r="E79"/>
      <c r="F79"/>
      <c r="G79" s="78" t="s">
        <v>20</v>
      </c>
      <c r="H79" s="52">
        <v>19648.00000006858</v>
      </c>
      <c r="I79"/>
    </row>
    <row r="80" spans="1:9">
      <c r="A80" t="s">
        <v>338</v>
      </c>
      <c r="B80" s="72" t="str">
        <f>B124</f>
        <v>FedEx</v>
      </c>
      <c r="C80" s="83">
        <f ca="1">D80/SUM($D$80:$D$101)</f>
        <v>0.26162928226961524</v>
      </c>
      <c r="D80" s="57">
        <f ca="1">D124</f>
        <v>2236371.0000000047</v>
      </c>
      <c r="E80"/>
      <c r="F80"/>
      <c r="G80" s="78" t="s">
        <v>18</v>
      </c>
      <c r="H80" s="52">
        <v>245944.00000000375</v>
      </c>
      <c r="I80"/>
    </row>
    <row r="81" spans="1:9">
      <c r="A81" t="s">
        <v>338</v>
      </c>
      <c r="B81" s="72" t="str">
        <f t="shared" ref="B81:B100" si="8">B125</f>
        <v>Apple</v>
      </c>
      <c r="C81" s="83">
        <f t="shared" ref="C81:C101" ca="1" si="9">D81/SUM($D$80:$D$101)</f>
        <v>0.14623539781056916</v>
      </c>
      <c r="D81" s="57">
        <f t="shared" ref="D81:D101" ca="1" si="10">D125</f>
        <v>1250000.0000000077</v>
      </c>
      <c r="E81"/>
      <c r="F81"/>
      <c r="G81" s="78" t="s">
        <v>42</v>
      </c>
      <c r="H81" s="52">
        <v>150000.00000000861</v>
      </c>
      <c r="I81"/>
    </row>
    <row r="82" spans="1:9">
      <c r="A82" t="s">
        <v>338</v>
      </c>
      <c r="B82" s="72" t="str">
        <f t="shared" si="8"/>
        <v>BreachRX</v>
      </c>
      <c r="C82" s="83">
        <f t="shared" ca="1" si="9"/>
        <v>0.14038598189815127</v>
      </c>
      <c r="D82" s="57">
        <f t="shared" ca="1" si="10"/>
        <v>1200000.0000000491</v>
      </c>
      <c r="E82"/>
      <c r="F82"/>
      <c r="G82" s="78" t="s">
        <v>56</v>
      </c>
      <c r="H82" s="52">
        <v>709486.00000000582</v>
      </c>
      <c r="I82"/>
    </row>
    <row r="83" spans="1:9">
      <c r="A83" t="s">
        <v>338</v>
      </c>
      <c r="B83" s="72" t="str">
        <f t="shared" si="8"/>
        <v>OneSimplePlan</v>
      </c>
      <c r="C83" s="83">
        <f t="shared" ca="1" si="9"/>
        <v>9.5032886586136359E-2</v>
      </c>
      <c r="D83" s="57">
        <f t="shared" ca="1" si="10"/>
        <v>812328.00000004901</v>
      </c>
      <c r="E83"/>
      <c r="F83"/>
      <c r="G83" s="78" t="s">
        <v>43</v>
      </c>
      <c r="H83" s="52">
        <v>2236371.0000000652</v>
      </c>
      <c r="I83"/>
    </row>
    <row r="84" spans="1:9">
      <c r="A84" t="s">
        <v>338</v>
      </c>
      <c r="B84" s="72" t="str">
        <f t="shared" si="8"/>
        <v>Johnson and Johnson</v>
      </c>
      <c r="C84" s="83">
        <f t="shared" ca="1" si="9"/>
        <v>8.4368699447876672E-2</v>
      </c>
      <c r="D84" s="57">
        <f t="shared" ca="1" si="10"/>
        <v>721172.00000001851</v>
      </c>
      <c r="E84"/>
      <c r="F84"/>
      <c r="G84" s="78" t="s">
        <v>14</v>
      </c>
      <c r="H84" s="52">
        <v>574475.00000004016</v>
      </c>
      <c r="I84"/>
    </row>
    <row r="85" spans="1:9">
      <c r="A85" t="s">
        <v>338</v>
      </c>
      <c r="B85" s="72" t="str">
        <f t="shared" si="8"/>
        <v>Ernst &amp; Young Extra Audit Fees</v>
      </c>
      <c r="C85" s="83">
        <f t="shared" ca="1" si="9"/>
        <v>8.30015739608327E-2</v>
      </c>
      <c r="D85" s="57">
        <f t="shared" ca="1" si="10"/>
        <v>709486.00000008242</v>
      </c>
      <c r="E85"/>
      <c r="F85"/>
      <c r="G85" s="78" t="s">
        <v>281</v>
      </c>
      <c r="H85" s="52">
        <v>721172.00000004342</v>
      </c>
      <c r="I85"/>
    </row>
    <row r="86" spans="1:9">
      <c r="A86" t="s">
        <v>338</v>
      </c>
      <c r="B86" s="72" t="str">
        <f t="shared" si="8"/>
        <v>FireEye</v>
      </c>
      <c r="C86" s="83">
        <f t="shared" ca="1" si="9"/>
        <v>6.7206864125790203E-2</v>
      </c>
      <c r="D86" s="57">
        <f t="shared" ca="1" si="10"/>
        <v>574475.00000007905</v>
      </c>
      <c r="E86"/>
      <c r="F86"/>
      <c r="G86" s="78" t="s">
        <v>47</v>
      </c>
      <c r="H86" s="52">
        <v>10647.000000024998</v>
      </c>
      <c r="I86"/>
    </row>
    <row r="87" spans="1:9">
      <c r="A87" t="s">
        <v>338</v>
      </c>
      <c r="B87" s="72" t="str">
        <f t="shared" si="8"/>
        <v>Dayforce</v>
      </c>
      <c r="C87" s="83">
        <f t="shared" ca="1" si="9"/>
        <v>2.8772574943305762E-2</v>
      </c>
      <c r="D87" s="57">
        <f t="shared" ca="1" si="10"/>
        <v>245944.00000006706</v>
      </c>
      <c r="E87"/>
      <c r="F87"/>
      <c r="G87" s="78" t="s">
        <v>45</v>
      </c>
      <c r="H87" s="52">
        <v>27066.000000064614</v>
      </c>
      <c r="I87"/>
    </row>
    <row r="88" spans="1:9">
      <c r="A88" t="s">
        <v>338</v>
      </c>
      <c r="B88" s="72" t="str">
        <f t="shared" si="8"/>
        <v>Bank of America</v>
      </c>
      <c r="C88" s="83">
        <f t="shared" ca="1" si="9"/>
        <v>2.5292406452044086E-2</v>
      </c>
      <c r="D88" s="57">
        <f t="shared" ca="1" si="10"/>
        <v>216196.00000001022</v>
      </c>
      <c r="E88"/>
      <c r="F88"/>
      <c r="G88" s="78" t="s">
        <v>53</v>
      </c>
      <c r="H88" s="52">
        <v>812328.00000006857</v>
      </c>
      <c r="I88"/>
    </row>
    <row r="89" spans="1:9">
      <c r="A89" t="s">
        <v>338</v>
      </c>
      <c r="B89" s="72" t="str">
        <f t="shared" si="8"/>
        <v>Edelman</v>
      </c>
      <c r="C89" s="83">
        <f t="shared" ca="1" si="9"/>
        <v>1.7548247737278255E-2</v>
      </c>
      <c r="D89" s="57">
        <f t="shared" ca="1" si="10"/>
        <v>150000.00000008603</v>
      </c>
      <c r="E89"/>
      <c r="F89"/>
      <c r="G89" s="78" t="s">
        <v>287</v>
      </c>
      <c r="H89" s="52">
        <v>80000.000000018466</v>
      </c>
      <c r="I89"/>
    </row>
    <row r="90" spans="1:9">
      <c r="A90" t="s">
        <v>338</v>
      </c>
      <c r="B90" s="72" t="str">
        <f>B134</f>
        <v>Coveware</v>
      </c>
      <c r="C90" s="83">
        <f t="shared" ca="1" si="9"/>
        <v>1.3860658957769913E-2</v>
      </c>
      <c r="D90" s="57">
        <f t="shared" ca="1" si="10"/>
        <v>118479.00000009626</v>
      </c>
      <c r="E90"/>
      <c r="F90"/>
      <c r="G90" s="78" t="s">
        <v>285</v>
      </c>
      <c r="H90" s="52">
        <v>56709.000000076325</v>
      </c>
      <c r="I90"/>
    </row>
    <row r="91" spans="1:9">
      <c r="A91" t="s">
        <v>338</v>
      </c>
      <c r="B91" s="72" t="str">
        <f t="shared" si="8"/>
        <v>PWC</v>
      </c>
      <c r="C91" s="83">
        <f t="shared" ca="1" si="9"/>
        <v>9.359065459877353E-3</v>
      </c>
      <c r="D91" s="57">
        <f t="shared" ca="1" si="10"/>
        <v>80000.000000008411</v>
      </c>
      <c r="E91"/>
      <c r="F91"/>
      <c r="G91" s="78" t="s">
        <v>12</v>
      </c>
      <c r="H91" s="52">
        <v>23503.000000033131</v>
      </c>
      <c r="I91"/>
    </row>
    <row r="92" spans="1:9">
      <c r="A92" t="s">
        <v>338</v>
      </c>
      <c r="B92" s="72" t="str">
        <f t="shared" si="8"/>
        <v>Sentinel</v>
      </c>
      <c r="C92" s="83">
        <f t="shared" ca="1" si="9"/>
        <v>6.6342905395598067E-3</v>
      </c>
      <c r="D92" s="57">
        <f t="shared" ca="1" si="10"/>
        <v>56709.000000070046</v>
      </c>
      <c r="E92"/>
      <c r="F92"/>
      <c r="G92" s="78" t="s">
        <v>25</v>
      </c>
      <c r="H92" s="52">
        <v>25930.00000005835</v>
      </c>
      <c r="I92"/>
    </row>
    <row r="93" spans="1:9">
      <c r="A93" t="s">
        <v>338</v>
      </c>
      <c r="B93" s="72" t="str">
        <f t="shared" si="8"/>
        <v>Concur</v>
      </c>
      <c r="C93" s="83">
        <f t="shared" ca="1" si="9"/>
        <v>3.4316183391882452E-3</v>
      </c>
      <c r="D93" s="57">
        <f t="shared" ca="1" si="10"/>
        <v>29333.000000054079</v>
      </c>
      <c r="E93"/>
      <c r="F93"/>
      <c r="G93" s="78" t="s">
        <v>330</v>
      </c>
      <c r="H93" s="52">
        <v>8547862.0000010096</v>
      </c>
      <c r="I93"/>
    </row>
    <row r="94" spans="1:9">
      <c r="A94" t="s">
        <v>338</v>
      </c>
      <c r="B94" s="72" t="str">
        <f t="shared" si="8"/>
        <v>Marsh Consulting</v>
      </c>
      <c r="C94" s="83">
        <f t="shared" ca="1" si="9"/>
        <v>3.1664058217156393E-3</v>
      </c>
      <c r="D94" s="57">
        <f t="shared" ca="1" si="10"/>
        <v>27066.00000002536</v>
      </c>
      <c r="E94"/>
      <c r="F94"/>
      <c r="G94"/>
      <c r="H94"/>
      <c r="I94"/>
    </row>
    <row r="95" spans="1:9">
      <c r="A95" t="s">
        <v>338</v>
      </c>
      <c r="B95" s="72" t="str">
        <f t="shared" si="8"/>
        <v>Tempus Technologies</v>
      </c>
      <c r="C95" s="83">
        <f t="shared" ca="1" si="9"/>
        <v>3.033507092194064E-3</v>
      </c>
      <c r="D95" s="57">
        <f t="shared" ca="1" si="10"/>
        <v>25930.000000099462</v>
      </c>
      <c r="E95"/>
      <c r="F95"/>
      <c r="G95"/>
      <c r="H95"/>
      <c r="I95"/>
    </row>
    <row r="96" spans="1:9">
      <c r="A96" t="s">
        <v>338</v>
      </c>
      <c r="B96" s="72" t="str">
        <f t="shared" si="8"/>
        <v>Slait Consulting</v>
      </c>
      <c r="C96" s="83">
        <f t="shared" ca="1" si="9"/>
        <v>2.7495764437942922E-3</v>
      </c>
      <c r="D96" s="57">
        <f t="shared" ca="1" si="10"/>
        <v>23503.000000007381</v>
      </c>
      <c r="E96"/>
      <c r="F96"/>
      <c r="G96"/>
      <c r="H96"/>
      <c r="I96"/>
    </row>
    <row r="97" spans="1:9">
      <c r="A97" t="s">
        <v>338</v>
      </c>
      <c r="B97" s="72" t="str">
        <f t="shared" si="8"/>
        <v>Baker Hostetler</v>
      </c>
      <c r="C97" s="83">
        <f t="shared" ca="1" si="9"/>
        <v>2.3397663649782968E-3</v>
      </c>
      <c r="D97" s="57">
        <f t="shared" ca="1" si="10"/>
        <v>20000.000000078682</v>
      </c>
      <c r="E97"/>
      <c r="F97"/>
      <c r="G97"/>
      <c r="H97"/>
      <c r="I97"/>
    </row>
    <row r="98" spans="1:9">
      <c r="A98" t="s">
        <v>338</v>
      </c>
      <c r="B98" s="72" t="str">
        <f>B142</f>
        <v>Crowdstrike</v>
      </c>
      <c r="C98" s="83">
        <f t="shared" ca="1" si="9"/>
        <v>2.2985864769509783E-3</v>
      </c>
      <c r="D98" s="57">
        <f t="shared" ca="1" si="10"/>
        <v>19648.000000045664</v>
      </c>
      <c r="E98"/>
      <c r="F98"/>
      <c r="G98"/>
      <c r="H98"/>
      <c r="I98"/>
    </row>
    <row r="99" spans="1:9">
      <c r="A99" t="s">
        <v>338</v>
      </c>
      <c r="B99" s="72" t="str">
        <f t="shared" si="8"/>
        <v>ABS/E-Plus</v>
      </c>
      <c r="C99" s="83">
        <f t="shared" ca="1" si="9"/>
        <v>1.4945257656294481E-3</v>
      </c>
      <c r="D99" s="57">
        <f t="shared" ca="1" si="10"/>
        <v>12775.000000046504</v>
      </c>
      <c r="E99"/>
      <c r="F99"/>
      <c r="G99"/>
      <c r="H99"/>
      <c r="I99"/>
    </row>
    <row r="100" spans="1:9">
      <c r="A100" t="s">
        <v>338</v>
      </c>
      <c r="B100" s="72" t="str">
        <f t="shared" si="8"/>
        <v>Mandiant</v>
      </c>
      <c r="C100" s="83">
        <f t="shared" ca="1" si="9"/>
        <v>1.245574624396818E-3</v>
      </c>
      <c r="D100" s="57">
        <f t="shared" ca="1" si="10"/>
        <v>10647.000000047201</v>
      </c>
      <c r="E100"/>
      <c r="F100"/>
      <c r="G100"/>
      <c r="H100"/>
      <c r="I100"/>
    </row>
    <row r="101" spans="1:9">
      <c r="A101" t="s">
        <v>338</v>
      </c>
      <c r="B101" s="72" t="str">
        <f>B145</f>
        <v>CDW Direct</v>
      </c>
      <c r="C101" s="83">
        <f t="shared" ca="1" si="9"/>
        <v>9.1250888234532671E-4</v>
      </c>
      <c r="D101" s="57">
        <f t="shared" ca="1" si="10"/>
        <v>7800.0000000630898</v>
      </c>
      <c r="E101"/>
      <c r="F101"/>
      <c r="G101"/>
      <c r="H101"/>
      <c r="I101"/>
    </row>
    <row r="102" spans="1:9">
      <c r="A102"/>
      <c r="B102" s="72"/>
      <c r="C102" s="83"/>
      <c r="D102" s="57"/>
      <c r="E102"/>
      <c r="F102"/>
      <c r="G102"/>
      <c r="H102"/>
      <c r="I102"/>
    </row>
    <row r="103" spans="1:9">
      <c r="A103"/>
      <c r="B103" s="72"/>
      <c r="C103" s="83"/>
      <c r="D103" s="57"/>
      <c r="E103"/>
      <c r="F103"/>
      <c r="G103"/>
      <c r="H103"/>
      <c r="I103"/>
    </row>
    <row r="104" spans="1:9">
      <c r="A104"/>
      <c r="B104" s="72"/>
      <c r="C104" s="83"/>
      <c r="D104" s="57"/>
      <c r="E104"/>
      <c r="F104"/>
      <c r="G104"/>
      <c r="H104"/>
      <c r="I104"/>
    </row>
    <row r="105" spans="1:9">
      <c r="A105"/>
      <c r="B105"/>
      <c r="C105" s="84"/>
      <c r="D105"/>
      <c r="E105"/>
      <c r="F105"/>
      <c r="G105"/>
      <c r="H105"/>
      <c r="I105"/>
    </row>
    <row r="106" spans="1:9" ht="15">
      <c r="A106"/>
      <c r="B106" s="16" t="s">
        <v>82</v>
      </c>
      <c r="C106" s="81" t="s">
        <v>289</v>
      </c>
      <c r="D106" s="74" t="s">
        <v>292</v>
      </c>
      <c r="E106"/>
      <c r="F106"/>
      <c r="G106"/>
      <c r="H106"/>
      <c r="I106"/>
    </row>
    <row r="107" spans="1:9">
      <c r="A107">
        <v>1</v>
      </c>
      <c r="B107" t="str">
        <f>_xlfn.IFNA(VLOOKUP(A107,DistTable11[],2,FALSE),"")</f>
        <v>3rd Party Liability Claims</v>
      </c>
      <c r="C107" s="82">
        <f>D107/$D$119</f>
        <v>0.270359653127557</v>
      </c>
      <c r="D107" s="57">
        <f>_xlfn.IFNA(VLOOKUP(A107,DistTable11[],4,FALSE),"")</f>
        <v>5020001</v>
      </c>
      <c r="E107"/>
      <c r="F107"/>
      <c r="G107"/>
      <c r="H107"/>
      <c r="I107"/>
    </row>
    <row r="108" spans="1:9">
      <c r="A108">
        <v>2</v>
      </c>
      <c r="B108" t="str">
        <f>_xlfn.IFNA(VLOOKUP(A108,DistTable11[],2,FALSE),"")</f>
        <v>Lost Gross Profit</v>
      </c>
      <c r="C108" s="82">
        <f t="shared" ref="C108:C115" si="11">D108/$D$119</f>
        <v>0.26928246939348915</v>
      </c>
      <c r="D108" s="57">
        <f>_xlfn.IFNA(VLOOKUP(A108,DistTable11[],4,FALSE),"")</f>
        <v>5000000</v>
      </c>
      <c r="E108"/>
      <c r="F108"/>
      <c r="G108"/>
      <c r="H108"/>
      <c r="I108"/>
    </row>
    <row r="109" spans="1:9">
      <c r="A109">
        <v>3</v>
      </c>
      <c r="B109" t="str">
        <f>_xlfn.IFNA(VLOOKUP(A109,DistTable11[],2,FALSE),"")</f>
        <v>Increased Support Existing Vendors</v>
      </c>
      <c r="C109" s="82">
        <f t="shared" si="11"/>
        <v>0.16879012948339828</v>
      </c>
      <c r="D109" s="57">
        <f>_xlfn.IFNA(VLOOKUP(A109,DistTable11[],4,FALSE),"")</f>
        <v>3134072</v>
      </c>
      <c r="E109"/>
      <c r="F109"/>
      <c r="G109"/>
      <c r="H109"/>
      <c r="I109"/>
    </row>
    <row r="110" spans="1:9">
      <c r="A110">
        <v>4</v>
      </c>
      <c r="B110" t="str">
        <f>_xlfn.IFNA(VLOOKUP(A110,DistTable11[],2,FALSE),"")</f>
        <v>Technology/Hardware Replacement</v>
      </c>
      <c r="C110" s="82">
        <f t="shared" si="11"/>
        <v>0.11180511187528688</v>
      </c>
      <c r="D110" s="57">
        <f>_xlfn.IFNA(VLOOKUP(A110,DistTable11[],4,FALSE),"")</f>
        <v>2075982</v>
      </c>
      <c r="E110"/>
      <c r="F110"/>
      <c r="G110"/>
      <c r="H110"/>
      <c r="I110"/>
    </row>
    <row r="111" spans="1:9">
      <c r="A111">
        <v>5</v>
      </c>
      <c r="B111" t="str">
        <f>_xlfn.IFNA(VLOOKUP(A111,DistTable11[],2,FALSE),"")</f>
        <v>Investigation / Forensics</v>
      </c>
      <c r="C111" s="82">
        <f t="shared" si="11"/>
        <v>0.1063029170346636</v>
      </c>
      <c r="D111" s="57">
        <f>_xlfn.IFNA(VLOOKUP(A111,DistTable11[],4,FALSE),"")</f>
        <v>1973818</v>
      </c>
      <c r="E111"/>
      <c r="F111"/>
      <c r="G111"/>
      <c r="H111"/>
      <c r="I111"/>
    </row>
    <row r="112" spans="1:9">
      <c r="A112">
        <v>6</v>
      </c>
      <c r="B112" t="str">
        <f>_xlfn.IFNA(VLOOKUP(A112,DistTable11[],2,FALSE),"")</f>
        <v>Public Relations</v>
      </c>
      <c r="C112" s="82">
        <f t="shared" si="11"/>
        <v>4.3749137959494852E-2</v>
      </c>
      <c r="D112" s="57">
        <f>_xlfn.IFNA(VLOOKUP(A112,DistTable11[],4,FALSE),"")</f>
        <v>812328</v>
      </c>
      <c r="E112"/>
      <c r="F112"/>
      <c r="G112"/>
      <c r="H112"/>
      <c r="I112"/>
    </row>
    <row r="113" spans="1:9">
      <c r="A113">
        <v>7</v>
      </c>
      <c r="B113" t="str">
        <f>_xlfn.IFNA(VLOOKUP(A113,DistTable11[],2,FALSE),"")</f>
        <v>Internal Labor Costs Analysis</v>
      </c>
      <c r="C113" s="82">
        <f t="shared" si="11"/>
        <v>1.4825454065446303E-2</v>
      </c>
      <c r="D113" s="57">
        <f>_xlfn.IFNA(VLOOKUP(A113,DistTable11[],4,FALSE),"")</f>
        <v>275277</v>
      </c>
      <c r="E113"/>
      <c r="F113"/>
      <c r="G113"/>
      <c r="H113"/>
      <c r="I113"/>
    </row>
    <row r="114" spans="1:9">
      <c r="A114">
        <v>8</v>
      </c>
      <c r="B114" t="str">
        <f>_xlfn.IFNA(VLOOKUP(A114,DistTable11[],2,FALSE),"")</f>
        <v>Legal</v>
      </c>
      <c r="C114" s="82">
        <f t="shared" si="11"/>
        <v>9.1556039593786321E-3</v>
      </c>
      <c r="D114" s="57">
        <f>_xlfn.IFNA(VLOOKUP(A114,DistTable11[],4,FALSE),"")</f>
        <v>170000</v>
      </c>
      <c r="E114"/>
      <c r="F114"/>
      <c r="G114"/>
      <c r="H114"/>
      <c r="I114"/>
    </row>
    <row r="115" spans="1:9">
      <c r="A115">
        <v>9</v>
      </c>
      <c r="B115" t="str">
        <f>_xlfn.IFNA(VLOOKUP(A115,DistTable11[],2,FALSE),"")</f>
        <v>Expense to Reduce the Loss</v>
      </c>
      <c r="C115" s="82">
        <f t="shared" si="11"/>
        <v>5.7295231012852695E-3</v>
      </c>
      <c r="D115" s="57">
        <f>_xlfn.IFNA(VLOOKUP(A115,DistTable11[],4,FALSE),"")</f>
        <v>106385</v>
      </c>
      <c r="E115"/>
      <c r="F115"/>
      <c r="G115"/>
      <c r="H115"/>
      <c r="I115"/>
    </row>
    <row r="116" spans="1:9">
      <c r="A116">
        <v>10</v>
      </c>
      <c r="B116" t="str">
        <f>_xlfn.IFNA(VLOOKUP(A116,DistTable11[],2,FALSE),"")</f>
        <v/>
      </c>
      <c r="C116" s="84"/>
      <c r="D116" s="57" t="str">
        <f>_xlfn.IFNA(VLOOKUP(A116,DistTable11[],4,FALSE),"")</f>
        <v/>
      </c>
      <c r="E116"/>
      <c r="F116"/>
      <c r="G116"/>
      <c r="H116"/>
      <c r="I116"/>
    </row>
    <row r="117" spans="1:9">
      <c r="A117">
        <v>11</v>
      </c>
      <c r="B117" t="str">
        <f>_xlfn.IFNA(VLOOKUP(A117,DistTable11[],2,FALSE),"")</f>
        <v/>
      </c>
      <c r="C117" s="84"/>
      <c r="D117" s="57" t="str">
        <f>_xlfn.IFNA(VLOOKUP(A117,DistTable11[],4,FALSE),"")</f>
        <v/>
      </c>
      <c r="E117"/>
      <c r="F117"/>
      <c r="G117"/>
      <c r="H117"/>
      <c r="I117"/>
    </row>
    <row r="118" spans="1:9">
      <c r="A118"/>
      <c r="B118"/>
      <c r="C118" s="84"/>
      <c r="D118"/>
      <c r="E118"/>
      <c r="F118"/>
      <c r="G118"/>
      <c r="H118"/>
      <c r="I118"/>
    </row>
    <row r="119" spans="1:9">
      <c r="A119"/>
      <c r="B119" t="s">
        <v>291</v>
      </c>
      <c r="C119" s="84">
        <f>SUM(C107:C118)</f>
        <v>0.99999999999999989</v>
      </c>
      <c r="D119" s="57">
        <f>SUM(D107:D117)</f>
        <v>18567863</v>
      </c>
      <c r="E119"/>
      <c r="F119"/>
      <c r="G119"/>
      <c r="H119"/>
      <c r="I119"/>
    </row>
    <row r="120" spans="1:9">
      <c r="A120"/>
      <c r="B120"/>
      <c r="C120" s="84"/>
      <c r="D120"/>
      <c r="E120"/>
      <c r="F120"/>
      <c r="G120"/>
      <c r="H120"/>
      <c r="I120"/>
    </row>
    <row r="121" spans="1:9">
      <c r="A121"/>
      <c r="B121"/>
      <c r="C121" s="84"/>
      <c r="D121"/>
      <c r="E121"/>
      <c r="F121"/>
      <c r="G121"/>
      <c r="H121"/>
      <c r="I121"/>
    </row>
    <row r="122" spans="1:9">
      <c r="A122"/>
      <c r="B122"/>
      <c r="C122" s="84"/>
      <c r="D122"/>
      <c r="E122"/>
      <c r="F122"/>
      <c r="G122"/>
      <c r="H122"/>
      <c r="I122"/>
    </row>
    <row r="123" spans="1:9" ht="15">
      <c r="A123" s="17" t="s">
        <v>280</v>
      </c>
      <c r="B123" s="16" t="s">
        <v>319</v>
      </c>
      <c r="C123" s="85" t="s">
        <v>82</v>
      </c>
      <c r="D123" s="17" t="s">
        <v>293</v>
      </c>
      <c r="E123" s="16" t="s">
        <v>345</v>
      </c>
      <c r="F123"/>
      <c r="G123"/>
      <c r="H123"/>
      <c r="I123"/>
    </row>
    <row r="124" spans="1:9">
      <c r="A124">
        <v>1</v>
      </c>
      <c r="B124" s="58" t="str">
        <f>VLOOKUP(A124,UNIQTable[],2,FALSE)</f>
        <v>FedEx</v>
      </c>
      <c r="C124" s="84" t="e">
        <f>VLOOKUP(B124,VTable[[Vendor]:[Claim Category]],3,FALSE)</f>
        <v>#N/A</v>
      </c>
      <c r="D124" s="56">
        <f ca="1">VLOOKUP(A124,UNIQTable[],3,FALSE)+E124</f>
        <v>2236371.0000000047</v>
      </c>
      <c r="E124">
        <f ca="1">RAND()/10000000</f>
        <v>4.512542269035336E-9</v>
      </c>
      <c r="F124"/>
      <c r="G124"/>
      <c r="H124"/>
      <c r="I124"/>
    </row>
    <row r="125" spans="1:9">
      <c r="A125">
        <v>2</v>
      </c>
      <c r="B125" s="58" t="str">
        <f>VLOOKUP(A125,UNIQTable[],2,FALSE)</f>
        <v>Apple</v>
      </c>
      <c r="C125" s="84" t="e">
        <f>VLOOKUP(B125,VTable[[Vendor]:[Claim Category]],3,FALSE)</f>
        <v>#N/A</v>
      </c>
      <c r="D125" s="56">
        <f ca="1">VLOOKUP(A125,UNIQTable[],3,FALSE)+E125</f>
        <v>1250000.0000000077</v>
      </c>
      <c r="E125">
        <f t="shared" ref="E125:E145" ca="1" si="12">RAND()/10000000</f>
        <v>7.5837110117126136E-9</v>
      </c>
      <c r="F125"/>
      <c r="G125"/>
      <c r="H125"/>
      <c r="I125"/>
    </row>
    <row r="126" spans="1:9">
      <c r="A126">
        <v>3</v>
      </c>
      <c r="B126" s="58" t="str">
        <f>VLOOKUP(A126,UNIQTable[],2,FALSE)</f>
        <v>BreachRX</v>
      </c>
      <c r="C126" s="84" t="e">
        <f>VLOOKUP(B126,VTable[[Vendor]:[Claim Category]],3,FALSE)</f>
        <v>#N/A</v>
      </c>
      <c r="D126" s="56">
        <f ca="1">VLOOKUP(A126,UNIQTable[],3,FALSE)+E126</f>
        <v>1200000.0000000491</v>
      </c>
      <c r="E126">
        <f t="shared" ca="1" si="12"/>
        <v>4.903257608166511E-8</v>
      </c>
      <c r="F126"/>
      <c r="G126"/>
      <c r="H126"/>
      <c r="I126"/>
    </row>
    <row r="127" spans="1:9">
      <c r="A127">
        <v>4</v>
      </c>
      <c r="B127" s="58" t="str">
        <f>VLOOKUP(A127,UNIQTable[],2,FALSE)</f>
        <v>OneSimplePlan</v>
      </c>
      <c r="C127" s="84" t="e">
        <f>VLOOKUP(B127,VTable[[Vendor]:[Claim Category]],3,FALSE)</f>
        <v>#N/A</v>
      </c>
      <c r="D127" s="56">
        <f ca="1">VLOOKUP(A127,UNIQTable[],3,FALSE)+E127</f>
        <v>812328.00000004901</v>
      </c>
      <c r="E127">
        <f t="shared" ca="1" si="12"/>
        <v>4.9007328625620674E-8</v>
      </c>
      <c r="F127"/>
      <c r="G127"/>
      <c r="H127"/>
      <c r="I127"/>
    </row>
    <row r="128" spans="1:9">
      <c r="A128">
        <v>5</v>
      </c>
      <c r="B128" s="58" t="str">
        <f>VLOOKUP(A128,UNIQTable[],2,FALSE)</f>
        <v>Johnson and Johnson</v>
      </c>
      <c r="C128" s="84" t="e">
        <f>VLOOKUP(B128,VTable[[Vendor]:[Claim Category]],3,FALSE)</f>
        <v>#N/A</v>
      </c>
      <c r="D128" s="56">
        <f ca="1">VLOOKUP(A128,UNIQTable[],3,FALSE)+E128</f>
        <v>721172.00000001851</v>
      </c>
      <c r="E128">
        <f t="shared" ca="1" si="12"/>
        <v>1.8527326049296423E-8</v>
      </c>
      <c r="F128"/>
      <c r="G128"/>
      <c r="H128"/>
      <c r="I128"/>
    </row>
    <row r="129" spans="1:9">
      <c r="A129">
        <v>6</v>
      </c>
      <c r="B129" s="58" t="str">
        <f>VLOOKUP(A129,UNIQTable[],2,FALSE)</f>
        <v>Ernst &amp; Young Extra Audit Fees</v>
      </c>
      <c r="C129" s="84" t="e">
        <f>VLOOKUP(B129,VTable[[Vendor]:[Claim Category]],3,FALSE)</f>
        <v>#N/A</v>
      </c>
      <c r="D129" s="56">
        <f ca="1">VLOOKUP(A129,UNIQTable[],3,FALSE)+E129</f>
        <v>709486.00000008242</v>
      </c>
      <c r="E129">
        <f t="shared" ca="1" si="12"/>
        <v>8.2377939962908803E-8</v>
      </c>
      <c r="F129"/>
      <c r="G129"/>
      <c r="H129"/>
      <c r="I129"/>
    </row>
    <row r="130" spans="1:9">
      <c r="A130">
        <v>7</v>
      </c>
      <c r="B130" s="58" t="str">
        <f>VLOOKUP(A130,UNIQTable[],2,FALSE)</f>
        <v>FireEye</v>
      </c>
      <c r="C130" s="84" t="e">
        <f>VLOOKUP(B130,VTable[[Vendor]:[Claim Category]],3,FALSE)</f>
        <v>#N/A</v>
      </c>
      <c r="D130" s="56">
        <f ca="1">VLOOKUP(A130,UNIQTable[],3,FALSE)+E130</f>
        <v>574475.00000007905</v>
      </c>
      <c r="E130">
        <f t="shared" ca="1" si="12"/>
        <v>7.9093605564683729E-8</v>
      </c>
      <c r="F130"/>
      <c r="G130"/>
      <c r="H130"/>
      <c r="I130"/>
    </row>
    <row r="131" spans="1:9">
      <c r="A131">
        <v>8</v>
      </c>
      <c r="B131" s="58" t="str">
        <f>VLOOKUP(A131,UNIQTable[],2,FALSE)</f>
        <v>Dayforce</v>
      </c>
      <c r="C131" s="84" t="e">
        <f>VLOOKUP(B131,VTable[[Vendor]:[Claim Category]],3,FALSE)</f>
        <v>#N/A</v>
      </c>
      <c r="D131" s="56">
        <f ca="1">VLOOKUP(A131,UNIQTable[],3,FALSE)+E131</f>
        <v>245944.00000006706</v>
      </c>
      <c r="E131">
        <f t="shared" ca="1" si="12"/>
        <v>6.7062920210212611E-8</v>
      </c>
      <c r="F131"/>
      <c r="G131"/>
      <c r="H131"/>
      <c r="I131"/>
    </row>
    <row r="132" spans="1:9">
      <c r="A132">
        <v>9</v>
      </c>
      <c r="B132" s="58" t="str">
        <f>VLOOKUP(A132,UNIQTable[],2,FALSE)</f>
        <v>Bank of America</v>
      </c>
      <c r="C132" s="84" t="e">
        <f>VLOOKUP(B132,VTable[[Vendor]:[Claim Category]],3,FALSE)</f>
        <v>#N/A</v>
      </c>
      <c r="D132" s="56">
        <f ca="1">VLOOKUP(A132,UNIQTable[],3,FALSE)+E132</f>
        <v>216196.00000001022</v>
      </c>
      <c r="E132">
        <f t="shared" ca="1" si="12"/>
        <v>1.0218170779653068E-8</v>
      </c>
      <c r="F132"/>
      <c r="G132"/>
      <c r="H132"/>
      <c r="I132"/>
    </row>
    <row r="133" spans="1:9">
      <c r="A133">
        <v>10</v>
      </c>
      <c r="B133" s="58" t="str">
        <f>VLOOKUP(A133,UNIQTable[],2,FALSE)</f>
        <v>Edelman</v>
      </c>
      <c r="C133" s="84" t="e">
        <f>VLOOKUP(B133,VTable[[Vendor]:[Claim Category]],3,FALSE)</f>
        <v>#N/A</v>
      </c>
      <c r="D133" s="56">
        <f ca="1">VLOOKUP(A133,UNIQTable[],3,FALSE)+E133</f>
        <v>150000.00000008603</v>
      </c>
      <c r="E133">
        <f t="shared" ca="1" si="12"/>
        <v>8.6031131005570231E-8</v>
      </c>
      <c r="F133"/>
      <c r="G133"/>
      <c r="H133"/>
      <c r="I133"/>
    </row>
    <row r="134" spans="1:9">
      <c r="A134">
        <v>11</v>
      </c>
      <c r="B134" s="58" t="str">
        <f>VLOOKUP(A134,UNIQTable[],2,FALSE)</f>
        <v>Coveware</v>
      </c>
      <c r="C134" s="84" t="e">
        <f>VLOOKUP(B134,VTable[[Vendor]:[Claim Category]],3,FALSE)</f>
        <v>#N/A</v>
      </c>
      <c r="D134" s="56">
        <f ca="1">VLOOKUP(A134,UNIQTable[],3,FALSE)+E134</f>
        <v>118479.00000009626</v>
      </c>
      <c r="E134">
        <f t="shared" ca="1" si="12"/>
        <v>9.6259444206519508E-8</v>
      </c>
      <c r="F134"/>
      <c r="G134"/>
      <c r="H134"/>
      <c r="I134"/>
    </row>
    <row r="135" spans="1:9">
      <c r="A135">
        <v>12</v>
      </c>
      <c r="B135" s="58" t="str">
        <f>VLOOKUP(A135,UNIQTable[],2,FALSE)</f>
        <v>PWC</v>
      </c>
      <c r="C135" s="84" t="e">
        <f>VLOOKUP(B135,VTable[[Vendor]:[Claim Category]],3,FALSE)</f>
        <v>#N/A</v>
      </c>
      <c r="D135" s="56">
        <f ca="1">VLOOKUP(A135,UNIQTable[],3,FALSE)+E135</f>
        <v>80000.000000008411</v>
      </c>
      <c r="E135">
        <f t="shared" ca="1" si="12"/>
        <v>8.408811262855465E-9</v>
      </c>
      <c r="F135"/>
      <c r="G135"/>
      <c r="H135"/>
      <c r="I135"/>
    </row>
    <row r="136" spans="1:9">
      <c r="A136">
        <v>13</v>
      </c>
      <c r="B136" s="58" t="str">
        <f>VLOOKUP(A136,UNIQTable[],2,FALSE)</f>
        <v>Sentinel</v>
      </c>
      <c r="C136" s="84" t="e">
        <f>VLOOKUP(B136,VTable[[Vendor]:[Claim Category]],3,FALSE)</f>
        <v>#N/A</v>
      </c>
      <c r="D136" s="56">
        <f ca="1">VLOOKUP(A136,UNIQTable[],3,FALSE)+E136</f>
        <v>56709.000000070046</v>
      </c>
      <c r="E136">
        <f t="shared" ca="1" si="12"/>
        <v>7.0042011821830699E-8</v>
      </c>
      <c r="F136"/>
      <c r="G136"/>
      <c r="H136"/>
      <c r="I136"/>
    </row>
    <row r="137" spans="1:9">
      <c r="A137">
        <v>14</v>
      </c>
      <c r="B137" s="58" t="str">
        <f>VLOOKUP(A137,UNIQTable[],2,FALSE)</f>
        <v>Concur</v>
      </c>
      <c r="C137" s="84" t="e">
        <f>VLOOKUP(B137,VTable[[Vendor]:[Claim Category]],3,FALSE)</f>
        <v>#N/A</v>
      </c>
      <c r="D137" s="56">
        <f ca="1">VLOOKUP(A137,UNIQTable[],3,FALSE)+E137</f>
        <v>29333.000000054079</v>
      </c>
      <c r="E137">
        <f t="shared" ca="1" si="12"/>
        <v>5.4077350302239991E-8</v>
      </c>
      <c r="F137"/>
      <c r="G137"/>
      <c r="H137"/>
      <c r="I137"/>
    </row>
    <row r="138" spans="1:9">
      <c r="A138">
        <v>15</v>
      </c>
      <c r="B138" s="58" t="str">
        <f>VLOOKUP(A138,UNIQTable[],2,FALSE)</f>
        <v>Marsh Consulting</v>
      </c>
      <c r="C138" s="84" t="e">
        <f>VLOOKUP(B138,VTable[[Vendor]:[Claim Category]],3,FALSE)</f>
        <v>#N/A</v>
      </c>
      <c r="D138" s="56">
        <f ca="1">VLOOKUP(A138,UNIQTable[],3,FALSE)+E138</f>
        <v>27066.00000002536</v>
      </c>
      <c r="E138">
        <f t="shared" ca="1" si="12"/>
        <v>2.5359195998633976E-8</v>
      </c>
      <c r="F138"/>
      <c r="G138"/>
      <c r="H138"/>
      <c r="I138"/>
    </row>
    <row r="139" spans="1:9">
      <c r="A139">
        <v>16</v>
      </c>
      <c r="B139" s="58" t="str">
        <f>VLOOKUP(A139,UNIQTable[],2,FALSE)</f>
        <v>Tempus Technologies</v>
      </c>
      <c r="C139" s="84" t="e">
        <f>VLOOKUP(B139,VTable[[Vendor]:[Claim Category]],3,FALSE)</f>
        <v>#N/A</v>
      </c>
      <c r="D139" s="56">
        <f ca="1">VLOOKUP(A139,UNIQTable[],3,FALSE)+E139</f>
        <v>25930.000000099462</v>
      </c>
      <c r="E139">
        <f t="shared" ca="1" si="12"/>
        <v>9.9464032741510529E-8</v>
      </c>
      <c r="F139"/>
      <c r="G139"/>
      <c r="H139"/>
      <c r="I139"/>
    </row>
    <row r="140" spans="1:9">
      <c r="A140">
        <v>17</v>
      </c>
      <c r="B140" s="58" t="str">
        <f>VLOOKUP(A140,UNIQTable[],2,FALSE)</f>
        <v>Slait Consulting</v>
      </c>
      <c r="C140" s="84" t="e">
        <f>VLOOKUP(B140,VTable[[Vendor]:[Claim Category]],3,FALSE)</f>
        <v>#N/A</v>
      </c>
      <c r="D140" s="56">
        <f ca="1">VLOOKUP(A140,UNIQTable[],3,FALSE)+E140</f>
        <v>23503.000000007381</v>
      </c>
      <c r="E140">
        <f t="shared" ca="1" si="12"/>
        <v>7.3831653070964623E-9</v>
      </c>
      <c r="F140"/>
      <c r="G140"/>
      <c r="H140"/>
      <c r="I140"/>
    </row>
    <row r="141" spans="1:9">
      <c r="A141">
        <v>18</v>
      </c>
      <c r="B141" s="58" t="str">
        <f>VLOOKUP(A141,UNIQTable[],2,FALSE)</f>
        <v>Baker Hostetler</v>
      </c>
      <c r="C141" s="84" t="e">
        <f>VLOOKUP(B141,VTable[[Vendor]:[Claim Category]],3,FALSE)</f>
        <v>#N/A</v>
      </c>
      <c r="D141" s="56">
        <f ca="1">VLOOKUP(A141,UNIQTable[],3,FALSE)+E141</f>
        <v>20000.000000078682</v>
      </c>
      <c r="E141">
        <f t="shared" ca="1" si="12"/>
        <v>7.868155845326983E-8</v>
      </c>
      <c r="F141"/>
      <c r="G141"/>
      <c r="H141"/>
      <c r="I141"/>
    </row>
    <row r="142" spans="1:9">
      <c r="A142">
        <v>19</v>
      </c>
      <c r="B142" s="58" t="str">
        <f>VLOOKUP(A142,UNIQTable[],2,FALSE)</f>
        <v>Crowdstrike</v>
      </c>
      <c r="C142" s="84" t="e">
        <f>VLOOKUP(B142,VTable[[Vendor]:[Claim Category]],3,FALSE)</f>
        <v>#N/A</v>
      </c>
      <c r="D142" s="56">
        <f ca="1">VLOOKUP(A142,UNIQTable[],3,FALSE)+E142</f>
        <v>19648.000000045664</v>
      </c>
      <c r="E142">
        <f t="shared" ca="1" si="12"/>
        <v>4.5663179221638596E-8</v>
      </c>
      <c r="F142"/>
      <c r="G142"/>
      <c r="H142"/>
      <c r="I142"/>
    </row>
    <row r="143" spans="1:9">
      <c r="A143">
        <v>20</v>
      </c>
      <c r="B143" s="58" t="str">
        <f>VLOOKUP(A143,UNIQTable[],2,FALSE)</f>
        <v>ABS/E-Plus</v>
      </c>
      <c r="C143" s="84" t="e">
        <f>VLOOKUP(B143,VTable[[Vendor]:[Claim Category]],3,FALSE)</f>
        <v>#N/A</v>
      </c>
      <c r="D143" s="56">
        <f ca="1">VLOOKUP(A143,UNIQTable[],3,FALSE)+E143</f>
        <v>12775.000000046504</v>
      </c>
      <c r="E143">
        <f t="shared" ca="1" si="12"/>
        <v>4.650388371969005E-8</v>
      </c>
      <c r="F143"/>
      <c r="G143"/>
      <c r="H143"/>
      <c r="I143"/>
    </row>
    <row r="144" spans="1:9">
      <c r="A144">
        <v>21</v>
      </c>
      <c r="B144" s="58" t="str">
        <f>VLOOKUP(A144,UNIQTable[],2,FALSE)</f>
        <v>Mandiant</v>
      </c>
      <c r="C144" s="84" t="e">
        <f>VLOOKUP(B144,VTable[[Vendor]:[Claim Category]],3,FALSE)</f>
        <v>#N/A</v>
      </c>
      <c r="D144" s="56">
        <f ca="1">VLOOKUP(A144,UNIQTable[],3,FALSE)+E144</f>
        <v>10647.000000047201</v>
      </c>
      <c r="E144">
        <f t="shared" ca="1" si="12"/>
        <v>4.7200314267194763E-8</v>
      </c>
      <c r="F144"/>
      <c r="G144"/>
      <c r="H144"/>
      <c r="I144"/>
    </row>
    <row r="145" spans="1:11">
      <c r="A145">
        <v>22</v>
      </c>
      <c r="B145" s="58" t="str">
        <f>VLOOKUP(A145,UNIQTable[],2,FALSE)</f>
        <v>CDW Direct</v>
      </c>
      <c r="C145" s="84" t="e">
        <f>VLOOKUP(B145,VTable[[Vendor]:[Claim Category]],3,FALSE)</f>
        <v>#N/A</v>
      </c>
      <c r="D145" s="56">
        <f ca="1">VLOOKUP(A145,UNIQTable[],3,FALSE)+E145</f>
        <v>7800.0000000630898</v>
      </c>
      <c r="E145">
        <f t="shared" ca="1" si="12"/>
        <v>6.3089724924643356E-8</v>
      </c>
      <c r="F145"/>
      <c r="G145"/>
      <c r="H145"/>
      <c r="I145"/>
    </row>
    <row r="146" spans="1:11">
      <c r="A146"/>
      <c r="B146" s="58"/>
      <c r="C146" s="84"/>
      <c r="D146" s="56"/>
      <c r="E146"/>
      <c r="F146"/>
      <c r="G146"/>
      <c r="H146"/>
      <c r="I146"/>
    </row>
    <row r="147" spans="1:11">
      <c r="A147"/>
      <c r="B147" s="58"/>
      <c r="C147" s="84"/>
      <c r="D147" s="56"/>
      <c r="E147"/>
      <c r="F147"/>
      <c r="G147"/>
      <c r="H147"/>
      <c r="I147"/>
    </row>
    <row r="151" spans="1:11" ht="15">
      <c r="A151" s="17" t="s">
        <v>280</v>
      </c>
      <c r="B151" s="16" t="s">
        <v>320</v>
      </c>
      <c r="C151" s="17" t="s">
        <v>321</v>
      </c>
      <c r="E151" s="16" t="str">
        <f>B151</f>
        <v>3rd Party Claimant</v>
      </c>
      <c r="F151" s="81" t="s">
        <v>289</v>
      </c>
      <c r="G151" s="64" t="str">
        <f t="shared" ref="G151:G160" si="13">C151</f>
        <v>$Amount</v>
      </c>
      <c r="I151"/>
      <c r="J151" t="s">
        <v>343</v>
      </c>
      <c r="K151" t="s">
        <v>340</v>
      </c>
    </row>
    <row r="152" spans="1:11">
      <c r="A152">
        <v>1</v>
      </c>
      <c r="B152" t="str">
        <f>_xlfn.IFNA(VLOOKUP(A152,ThirdPtyTable[[#All],[Rank]:[Insurer Approved]],2,FALSE),"")</f>
        <v>Microsoft</v>
      </c>
      <c r="C152" s="73">
        <f>_xlfn.IFNA(VLOOKUP(A152,ThirdPtyTable[[#Data],[#Totals],[Rank]:[Insurer Approved]],8,FALSE),"")</f>
        <v>1450000</v>
      </c>
      <c r="E152" t="str">
        <f>B152</f>
        <v>Microsoft</v>
      </c>
      <c r="F152" s="82">
        <f>G152/$C$162</f>
        <v>0.28884456397518649</v>
      </c>
      <c r="G152" s="56">
        <f t="shared" si="13"/>
        <v>1450000</v>
      </c>
      <c r="I152" s="78" t="s">
        <v>354</v>
      </c>
      <c r="J152" s="72">
        <v>9.9603565816022751E-3</v>
      </c>
      <c r="K152" s="59">
        <v>50001</v>
      </c>
    </row>
    <row r="153" spans="1:11">
      <c r="A153">
        <v>2</v>
      </c>
      <c r="B153" t="str">
        <f>_xlfn.IFNA(VLOOKUP(A153,ThirdPtyTable[[#All],[Rank]:[Insurer Approved]],2,FALSE),"")</f>
        <v>Chanel</v>
      </c>
      <c r="C153" s="73">
        <f>_xlfn.IFNA(VLOOKUP(A153,ThirdPtyTable[[#Data],[#Totals],[Rank]:[Insurer Approved]],8,FALSE),"")</f>
        <v>950000</v>
      </c>
      <c r="E153" t="str">
        <f t="shared" ref="E153:E160" si="14">B153</f>
        <v>Chanel</v>
      </c>
      <c r="F153" s="82">
        <f t="shared" ref="F153:F160" si="15">G153/$C$162</f>
        <v>0.18924299019063939</v>
      </c>
      <c r="G153" s="56">
        <f t="shared" si="13"/>
        <v>950000</v>
      </c>
      <c r="I153" s="78" t="s">
        <v>282</v>
      </c>
      <c r="J153" s="72">
        <v>2.9880472135364117E-2</v>
      </c>
      <c r="K153" s="59">
        <v>150000</v>
      </c>
    </row>
    <row r="154" spans="1:11">
      <c r="A154">
        <v>3</v>
      </c>
      <c r="B154" t="str">
        <f>_xlfn.IFNA(VLOOKUP(A154,ThirdPtyTable[[#All],[Rank]:[Insurer Approved]],2,FALSE),"")</f>
        <v>Verizon</v>
      </c>
      <c r="C154" s="73">
        <f>_xlfn.IFNA(VLOOKUP(A154,ThirdPtyTable[[#Data],[#Totals],[Rank]:[Insurer Approved]],8,FALSE),"")</f>
        <v>700000</v>
      </c>
      <c r="E154" t="str">
        <f t="shared" si="14"/>
        <v>Verizon</v>
      </c>
      <c r="F154" s="82">
        <f t="shared" si="15"/>
        <v>0.13944220329836587</v>
      </c>
      <c r="G154" s="56">
        <f t="shared" si="13"/>
        <v>700000</v>
      </c>
      <c r="I154" s="78" t="s">
        <v>352</v>
      </c>
      <c r="J154" s="72">
        <v>3.9840629513818823E-2</v>
      </c>
      <c r="K154" s="59">
        <v>200000</v>
      </c>
    </row>
    <row r="155" spans="1:11">
      <c r="A155">
        <v>4</v>
      </c>
      <c r="B155" t="str">
        <f>_xlfn.IFNA(VLOOKUP(A155,ThirdPtyTable[[#All],[Rank]:[Insurer Approved]],2,FALSE),"")</f>
        <v>UBS</v>
      </c>
      <c r="C155" s="73">
        <f>_xlfn.IFNA(VLOOKUP(A155,ThirdPtyTable[[#Data],[#Totals],[Rank]:[Insurer Approved]],8,FALSE),"")</f>
        <v>520000</v>
      </c>
      <c r="E155" t="str">
        <f t="shared" si="14"/>
        <v>UBS</v>
      </c>
      <c r="F155" s="82">
        <f t="shared" si="15"/>
        <v>0.10358563673592894</v>
      </c>
      <c r="G155" s="56">
        <f t="shared" si="13"/>
        <v>520000</v>
      </c>
      <c r="I155" s="78" t="s">
        <v>346</v>
      </c>
      <c r="J155" s="72">
        <v>8.9641416406092356E-2</v>
      </c>
      <c r="K155" s="59">
        <v>450000</v>
      </c>
    </row>
    <row r="156" spans="1:11">
      <c r="A156">
        <v>5</v>
      </c>
      <c r="B156" t="str">
        <f>_xlfn.IFNA(VLOOKUP(A156,ThirdPtyTable[[#All],[Rank]:[Insurer Approved]],2,FALSE),"")</f>
        <v>Kellog</v>
      </c>
      <c r="C156" s="73">
        <f>_xlfn.IFNA(VLOOKUP(A156,ThirdPtyTable[[#Data],[#Totals],[Rank]:[Insurer Approved]],8,FALSE),"")</f>
        <v>500000</v>
      </c>
      <c r="E156" t="str">
        <f t="shared" si="14"/>
        <v>Kellog</v>
      </c>
      <c r="F156" s="82">
        <f t="shared" si="15"/>
        <v>9.9601573784547051E-2</v>
      </c>
      <c r="G156" s="56">
        <f t="shared" si="13"/>
        <v>500000</v>
      </c>
      <c r="I156" s="78" t="s">
        <v>347</v>
      </c>
      <c r="J156" s="72">
        <v>9.9601573784547051E-2</v>
      </c>
      <c r="K156" s="59">
        <v>500000</v>
      </c>
    </row>
    <row r="157" spans="1:11">
      <c r="A157">
        <v>6</v>
      </c>
      <c r="B157" t="str">
        <f>_xlfn.IFNA(VLOOKUP(A157,ThirdPtyTable[[#All],[Rank]:[Insurer Approved]],2,FALSE),"")</f>
        <v>GE</v>
      </c>
      <c r="C157" s="73">
        <f>_xlfn.IFNA(VLOOKUP(A157,ThirdPtyTable[[#Data],[#Totals],[Rank]:[Insurer Approved]],8,FALSE),"")</f>
        <v>450000</v>
      </c>
      <c r="E157" t="str">
        <f t="shared" si="14"/>
        <v>GE</v>
      </c>
      <c r="F157" s="82">
        <f t="shared" si="15"/>
        <v>8.9641416406092356E-2</v>
      </c>
      <c r="G157" s="56">
        <f t="shared" si="13"/>
        <v>450000</v>
      </c>
      <c r="I157" s="78" t="s">
        <v>351</v>
      </c>
      <c r="J157" s="72">
        <v>0.10358563673592894</v>
      </c>
      <c r="K157" s="59">
        <v>520000</v>
      </c>
    </row>
    <row r="158" spans="1:11">
      <c r="A158">
        <v>7</v>
      </c>
      <c r="B158" t="str">
        <f>_xlfn.IFNA(VLOOKUP(A158,ThirdPtyTable[[#All],[Rank]:[Insurer Approved]],2,FALSE),"")</f>
        <v>Chase</v>
      </c>
      <c r="C158" s="73">
        <f>_xlfn.IFNA(VLOOKUP(A158,ThirdPtyTable[[#Data],[#Totals],[Rank]:[Insurer Approved]],8,FALSE),"")</f>
        <v>200000</v>
      </c>
      <c r="E158" t="str">
        <f t="shared" si="14"/>
        <v>Chase</v>
      </c>
      <c r="F158" s="82">
        <f t="shared" si="15"/>
        <v>3.9840629513818823E-2</v>
      </c>
      <c r="G158" s="56">
        <f t="shared" si="13"/>
        <v>200000</v>
      </c>
      <c r="I158" s="78" t="s">
        <v>350</v>
      </c>
      <c r="J158" s="72">
        <v>0.13944220329836587</v>
      </c>
      <c r="K158" s="59">
        <v>700000</v>
      </c>
    </row>
    <row r="159" spans="1:11">
      <c r="A159">
        <v>8</v>
      </c>
      <c r="B159" t="str">
        <f>_xlfn.IFNA(VLOOKUP(A159,ThirdPtyTable[[#All],[Rank]:[Insurer Approved]],2,FALSE),"")</f>
        <v>Apple</v>
      </c>
      <c r="C159" s="73">
        <f>_xlfn.IFNA(VLOOKUP(A159,ThirdPtyTable[[#Data],[#Totals],[Rank]:[Insurer Approved]],8,FALSE),"")</f>
        <v>150000</v>
      </c>
      <c r="E159" t="str">
        <f t="shared" si="14"/>
        <v>Apple</v>
      </c>
      <c r="F159" s="82">
        <f t="shared" si="15"/>
        <v>2.9880472135364117E-2</v>
      </c>
      <c r="G159" s="56">
        <f t="shared" si="13"/>
        <v>150000</v>
      </c>
      <c r="I159" s="78" t="s">
        <v>349</v>
      </c>
      <c r="J159" s="72">
        <v>0.18924299019063939</v>
      </c>
      <c r="K159" s="59">
        <v>950000</v>
      </c>
    </row>
    <row r="160" spans="1:11">
      <c r="A160">
        <v>9</v>
      </c>
      <c r="B160" t="str">
        <f>_xlfn.IFNA(VLOOKUP(A160,ThirdPtyTable[[#All],[Rank]:[Insurer Approved]],2,FALSE),"")</f>
        <v>Titleist</v>
      </c>
      <c r="C160" s="73">
        <f>_xlfn.IFNA(VLOOKUP(A160,ThirdPtyTable[[#Data],[#Totals],[Rank]:[Insurer Approved]],8,FALSE),"")</f>
        <v>50001</v>
      </c>
      <c r="E160" t="str">
        <f t="shared" si="14"/>
        <v>Titleist</v>
      </c>
      <c r="F160" s="82">
        <f t="shared" si="15"/>
        <v>9.9603565816022751E-3</v>
      </c>
      <c r="G160" s="56">
        <f t="shared" si="13"/>
        <v>50001</v>
      </c>
      <c r="I160" s="78" t="s">
        <v>348</v>
      </c>
      <c r="J160" s="72">
        <v>0.28884456397518649</v>
      </c>
      <c r="K160" s="59">
        <v>1450000</v>
      </c>
    </row>
    <row r="161" spans="1:11">
      <c r="A161">
        <v>10</v>
      </c>
      <c r="B161" t="str">
        <f>_xlfn.IFNA(VLOOKUP(A161,ThirdPtyTable[[#All],[Rank]:[Insurer Approved]],2,FALSE),"")</f>
        <v>Key Bank</v>
      </c>
      <c r="C161" s="73">
        <f>_xlfn.IFNA(VLOOKUP(A161,ThirdPtyTable[[#Data],[#Totals],[Rank]:[Insurer Approved]],8,FALSE),"")</f>
        <v>50000</v>
      </c>
      <c r="I161" s="78" t="s">
        <v>330</v>
      </c>
      <c r="J161" s="72">
        <v>0.99003984262154543</v>
      </c>
      <c r="K161">
        <v>4970001</v>
      </c>
    </row>
    <row r="162" spans="1:11">
      <c r="A162"/>
      <c r="B162" t="s">
        <v>103</v>
      </c>
      <c r="C162" s="56">
        <f>SUM(C152:C161)</f>
        <v>5020001</v>
      </c>
    </row>
  </sheetData>
  <pageMargins left="0.7" right="0.7" top="1.0905499999999999" bottom="1.0669291666666667" header="0.59054999999999991" footer="0.56692916666666671"/>
  <pageSetup orientation="portrait" r:id="rId4"/>
  <headerFooter differentFirst="1" scaleWithDoc="0" alignWithMargins="0">
    <oddHeader>&amp;L&amp;G</oddHeader>
    <firstHeader>&amp;L&amp;G</firstHeader>
    <firstFooter>&amp;L&amp;K002677A business of Marsh McLennan</firstFooter>
  </headerFooter>
  <ignoredErrors>
    <ignoredError sqref="C71:C101" formula="1"/>
  </ignoredErrors>
  <drawing r:id="rId5"/>
  <legacyDrawingHF r:id="rId6"/>
  <tableParts count="1">
    <tablePart r:id="rId7"/>
  </tableParts>
  <extLst>
    <ext xmlns:x14="http://schemas.microsoft.com/office/spreadsheetml/2009/9/main" uri="{A8765BA9-456A-4dab-B4F3-ACF838C121DE}">
      <x14:slicerList>
        <x14:slicer r:id="rId8"/>
      </x14:slicerList>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3" tint="-0.249977111117893"/>
  </sheetPr>
  <dimension ref="A1:H198"/>
  <sheetViews>
    <sheetView showGridLines="0" zoomScaleNormal="100" workbookViewId="0"/>
  </sheetViews>
  <sheetFormatPr defaultColWidth="8.625" defaultRowHeight="12.75"/>
  <cols>
    <col min="1" max="1" width="8.625" style="95"/>
    <col min="2" max="2" width="26.625" style="95" customWidth="1"/>
    <col min="3" max="3" width="15.5" style="95" customWidth="1"/>
    <col min="4" max="4" width="16.875" style="95" customWidth="1"/>
    <col min="5" max="5" width="26.25" style="95" customWidth="1"/>
    <col min="6" max="6" width="15.375" style="95" customWidth="1"/>
    <col min="7" max="7" width="12.125" style="95" customWidth="1"/>
    <col min="8" max="16384" width="8.625" style="95"/>
  </cols>
  <sheetData>
    <row r="1" spans="1:8" ht="15">
      <c r="A1" s="16" t="str">
        <f>INDEX!A1</f>
        <v>County Reinsurance Limited</v>
      </c>
      <c r="C1" s="97" t="str">
        <f ca="1">MID(CELL("filename",A1),FIND("]",CELL("filename",A1))+1,255)</f>
        <v>Vendor Table</v>
      </c>
      <c r="H1" s="202"/>
    </row>
    <row r="2" spans="1:8">
      <c r="A2" s="95" t="str">
        <f>INDEX!A4</f>
        <v xml:space="preserve">Date of Loss: </v>
      </c>
    </row>
    <row r="3" spans="1:8">
      <c r="A3" s="95" t="str">
        <f>INDEX!A3</f>
        <v xml:space="preserve">Cyber Claim </v>
      </c>
    </row>
    <row r="4" spans="1:8" ht="15">
      <c r="A4" s="16" t="s">
        <v>273</v>
      </c>
    </row>
    <row r="7" spans="1:8" ht="21" customHeight="1">
      <c r="A7" s="204" t="s">
        <v>280</v>
      </c>
      <c r="B7" s="204" t="s">
        <v>361</v>
      </c>
      <c r="C7" s="204" t="s">
        <v>5</v>
      </c>
    </row>
    <row r="8" spans="1:8">
      <c r="A8" s="255">
        <f>RANK(UNIQTable[[#This Row],[Invoice Amount]],UNIQTable[Invoice Amount])</f>
        <v>11</v>
      </c>
      <c r="B8" s="192" t="str">
        <f>IFERROR(INDEX(VTable[Vendor],MATCH(0,INDEX(COUNTIF($B$7:B7,VTable[Vendor]),),0)),"")</f>
        <v>Coveware</v>
      </c>
      <c r="C8" s="253">
        <f>SUMIF(VTable[Vendor],UNIQTable[[#This Row],[Unique Vendor]],VTable[Invoice Amount])</f>
        <v>118479</v>
      </c>
    </row>
    <row r="9" spans="1:8">
      <c r="A9" s="255">
        <f>RANK(UNIQTable[[#This Row],[Invoice Amount]],UNIQTable[Invoice Amount])</f>
        <v>17</v>
      </c>
      <c r="B9" s="192" t="str">
        <f>IFERROR(INDEX(VTable[Vendor],MATCH(0,INDEX(COUNTIF($B$7:B8,VTable[Vendor]),),0)),"")</f>
        <v>Slait Consulting</v>
      </c>
      <c r="C9" s="253">
        <f>SUMIF(VTable[Vendor],UNIQTable[[#This Row],[Unique Vendor]],VTable[Invoice Amount])</f>
        <v>23503</v>
      </c>
    </row>
    <row r="10" spans="1:8">
      <c r="A10" s="255">
        <f>RANK(UNIQTable[[#This Row],[Invoice Amount]],UNIQTable[Invoice Amount])</f>
        <v>7</v>
      </c>
      <c r="B10" s="192" t="str">
        <f>IFERROR(INDEX(VTable[Vendor],MATCH(0,INDEX(COUNTIF($B$7:B9,VTable[Vendor]),),0)),"")</f>
        <v>FireEye</v>
      </c>
      <c r="C10" s="253">
        <f>SUMIF(VTable[Vendor],UNIQTable[[#This Row],[Unique Vendor]],VTable[Invoice Amount])</f>
        <v>574475</v>
      </c>
    </row>
    <row r="11" spans="1:8">
      <c r="A11" s="255">
        <f>RANK(UNIQTable[[#This Row],[Invoice Amount]],UNIQTable[Invoice Amount])</f>
        <v>14</v>
      </c>
      <c r="B11" s="192" t="str">
        <f>IFERROR(INDEX(VTable[Vendor],MATCH(0,INDEX(COUNTIF($B$7:B10,VTable[Vendor]),),0)),"")</f>
        <v>Concur</v>
      </c>
      <c r="C11" s="253">
        <f>SUMIF(VTable[Vendor],UNIQTable[[#This Row],[Unique Vendor]],VTable[Invoice Amount])</f>
        <v>29333</v>
      </c>
    </row>
    <row r="12" spans="1:8">
      <c r="A12" s="255">
        <f>RANK(UNIQTable[[#This Row],[Invoice Amount]],UNIQTable[Invoice Amount])</f>
        <v>8</v>
      </c>
      <c r="B12" s="192" t="str">
        <f>IFERROR(INDEX(VTable[Vendor],MATCH(0,INDEX(COUNTIF($B$7:B11,VTable[Vendor]),),0)),"")</f>
        <v>Dayforce</v>
      </c>
      <c r="C12" s="253">
        <f>SUMIF(VTable[Vendor],UNIQTable[[#This Row],[Unique Vendor]],VTable[Invoice Amount])</f>
        <v>245944</v>
      </c>
    </row>
    <row r="13" spans="1:8">
      <c r="A13" s="255">
        <f>RANK(UNIQTable[[#This Row],[Invoice Amount]],UNIQTable[Invoice Amount])</f>
        <v>19</v>
      </c>
      <c r="B13" s="192" t="str">
        <f>IFERROR(INDEX(VTable[Vendor],MATCH(0,INDEX(COUNTIF($B$7:B12,VTable[Vendor]),),0)),"")</f>
        <v>Crowdstrike</v>
      </c>
      <c r="C13" s="253">
        <f>SUMIF(VTable[Vendor],UNIQTable[[#This Row],[Unique Vendor]],VTable[Invoice Amount])</f>
        <v>19648</v>
      </c>
    </row>
    <row r="14" spans="1:8">
      <c r="A14" s="255">
        <f>RANK(UNIQTable[[#This Row],[Invoice Amount]],UNIQTable[Invoice Amount])</f>
        <v>22</v>
      </c>
      <c r="B14" s="192" t="str">
        <f>IFERROR(INDEX(VTable[Vendor],MATCH(0,INDEX(COUNTIF($B$7:B13,VTable[Vendor]),),0)),"")</f>
        <v>CDW Direct</v>
      </c>
      <c r="C14" s="253">
        <f>SUMIF(VTable[Vendor],UNIQTable[[#This Row],[Unique Vendor]],VTable[Invoice Amount])</f>
        <v>7800</v>
      </c>
    </row>
    <row r="15" spans="1:8">
      <c r="A15" s="255">
        <f>RANK(UNIQTable[[#This Row],[Invoice Amount]],UNIQTable[Invoice Amount])</f>
        <v>16</v>
      </c>
      <c r="B15" s="192" t="str">
        <f>IFERROR(INDEX(VTable[Vendor],MATCH(0,INDEX(COUNTIF($B$7:B14,VTable[Vendor]),),0)),"")</f>
        <v>Tempus Technologies</v>
      </c>
      <c r="C15" s="253">
        <f>SUMIF(VTable[Vendor],UNIQTable[[#This Row],[Unique Vendor]],VTable[Invoice Amount])</f>
        <v>25930</v>
      </c>
    </row>
    <row r="16" spans="1:8">
      <c r="A16" s="255">
        <f>RANK(UNIQTable[[#This Row],[Invoice Amount]],UNIQTable[Invoice Amount])</f>
        <v>18</v>
      </c>
      <c r="B16" s="192" t="str">
        <f>IFERROR(INDEX(VTable[Vendor],MATCH(0,INDEX(COUNTIF($B$7:B15,VTable[Vendor]),),0)),"")</f>
        <v>Baker Hostetler</v>
      </c>
      <c r="C16" s="253">
        <f>SUMIF(VTable[Vendor],UNIQTable[[#This Row],[Unique Vendor]],VTable[Invoice Amount])</f>
        <v>20000</v>
      </c>
    </row>
    <row r="17" spans="1:3">
      <c r="A17" s="255">
        <f>RANK(UNIQTable[[#This Row],[Invoice Amount]],UNIQTable[Invoice Amount])</f>
        <v>10</v>
      </c>
      <c r="B17" s="192" t="str">
        <f>IFERROR(INDEX(VTable[Vendor],MATCH(0,INDEX(COUNTIF($B$7:B16,VTable[Vendor]),),0)),"")</f>
        <v>Edelman</v>
      </c>
      <c r="C17" s="253">
        <f>SUMIF(VTable[Vendor],UNIQTable[[#This Row],[Unique Vendor]],VTable[Invoice Amount])</f>
        <v>150000</v>
      </c>
    </row>
    <row r="18" spans="1:3">
      <c r="A18" s="255">
        <f>RANK(UNIQTable[[#This Row],[Invoice Amount]],UNIQTable[Invoice Amount])</f>
        <v>1</v>
      </c>
      <c r="B18" s="192" t="str">
        <f>IFERROR(INDEX(VTable[Vendor],MATCH(0,INDEX(COUNTIF($B$7:B17,VTable[Vendor]),),0)),"")</f>
        <v>FedEx</v>
      </c>
      <c r="C18" s="253">
        <f>SUMIF(VTable[Vendor],UNIQTable[[#This Row],[Unique Vendor]],VTable[Invoice Amount])</f>
        <v>2236371</v>
      </c>
    </row>
    <row r="19" spans="1:3">
      <c r="A19" s="255">
        <f>RANK(UNIQTable[[#This Row],[Invoice Amount]],UNIQTable[Invoice Amount])</f>
        <v>20</v>
      </c>
      <c r="B19" s="192" t="str">
        <f>IFERROR(INDEX(VTable[Vendor],MATCH(0,INDEX(COUNTIF($B$7:B18,VTable[Vendor]),),0)),"")</f>
        <v>ABS/E-Plus</v>
      </c>
      <c r="C19" s="253">
        <f>SUMIF(VTable[Vendor],UNIQTable[[#This Row],[Unique Vendor]],VTable[Invoice Amount])</f>
        <v>12775</v>
      </c>
    </row>
    <row r="20" spans="1:3">
      <c r="A20" s="255">
        <f>RANK(UNIQTable[[#This Row],[Invoice Amount]],UNIQTable[Invoice Amount])</f>
        <v>15</v>
      </c>
      <c r="B20" s="192" t="str">
        <f>IFERROR(INDEX(VTable[Vendor],MATCH(0,INDEX(COUNTIF($B$7:B19,VTable[Vendor]),),0)),"")</f>
        <v>Marsh Consulting</v>
      </c>
      <c r="C20" s="253">
        <f>SUMIF(VTable[Vendor],UNIQTable[[#This Row],[Unique Vendor]],VTable[Invoice Amount])</f>
        <v>27066</v>
      </c>
    </row>
    <row r="21" spans="1:3">
      <c r="A21" s="255">
        <f>RANK(UNIQTable[[#This Row],[Invoice Amount]],UNIQTable[Invoice Amount])</f>
        <v>21</v>
      </c>
      <c r="B21" s="192" t="str">
        <f>IFERROR(INDEX(VTable[Vendor],MATCH(0,INDEX(COUNTIF($B$7:B20,VTable[Vendor]),),0)),"")</f>
        <v>Mandiant</v>
      </c>
      <c r="C21" s="253">
        <f>SUMIF(VTable[Vendor],UNIQTable[[#This Row],[Unique Vendor]],VTable[Invoice Amount])</f>
        <v>10647</v>
      </c>
    </row>
    <row r="22" spans="1:3">
      <c r="A22" s="255">
        <f>RANK(UNIQTable[[#This Row],[Invoice Amount]],UNIQTable[Invoice Amount])</f>
        <v>9</v>
      </c>
      <c r="B22" s="192" t="str">
        <f>IFERROR(INDEX(VTable[Vendor],MATCH(0,INDEX(COUNTIF($B$7:B21,VTable[Vendor]),),0)),"")</f>
        <v>Bank of America</v>
      </c>
      <c r="C22" s="253">
        <f>SUMIF(VTable[Vendor],UNIQTable[[#This Row],[Unique Vendor]],VTable[Invoice Amount])</f>
        <v>216196</v>
      </c>
    </row>
    <row r="23" spans="1:3">
      <c r="A23" s="255">
        <f>RANK(UNIQTable[[#This Row],[Invoice Amount]],UNIQTable[Invoice Amount])</f>
        <v>4</v>
      </c>
      <c r="B23" s="192" t="str">
        <f>IFERROR(INDEX(VTable[Vendor],MATCH(0,INDEX(COUNTIF($B$7:B22,VTable[Vendor]),),0)),"")</f>
        <v>OneSimplePlan</v>
      </c>
      <c r="C23" s="253">
        <f>SUMIF(VTable[Vendor],UNIQTable[[#This Row],[Unique Vendor]],VTable[Invoice Amount])</f>
        <v>812328</v>
      </c>
    </row>
    <row r="24" spans="1:3">
      <c r="A24" s="255">
        <f>RANK(UNIQTable[[#This Row],[Invoice Amount]],UNIQTable[Invoice Amount])</f>
        <v>6</v>
      </c>
      <c r="B24" s="192" t="str">
        <f>IFERROR(INDEX(VTable[Vendor],MATCH(0,INDEX(COUNTIF($B$7:B23,VTable[Vendor]),),0)),"")</f>
        <v>Ernst &amp; Young Extra Audit Fees</v>
      </c>
      <c r="C24" s="253">
        <f>SUMIF(VTable[Vendor],UNIQTable[[#This Row],[Unique Vendor]],VTable[Invoice Amount])</f>
        <v>709486</v>
      </c>
    </row>
    <row r="25" spans="1:3">
      <c r="A25" s="255">
        <f>RANK(UNIQTable[[#This Row],[Invoice Amount]],UNIQTable[Invoice Amount])</f>
        <v>5</v>
      </c>
      <c r="B25" s="192" t="str">
        <f>IFERROR(INDEX(VTable[Vendor],MATCH(0,INDEX(COUNTIF($B$7:B24,VTable[Vendor]),),0)),"")</f>
        <v>Johnson and Johnson</v>
      </c>
      <c r="C25" s="253">
        <f>SUMIF(VTable[Vendor],UNIQTable[[#This Row],[Unique Vendor]],VTable[Invoice Amount])</f>
        <v>721172</v>
      </c>
    </row>
    <row r="26" spans="1:3">
      <c r="A26" s="255">
        <f>RANK(UNIQTable[[#This Row],[Invoice Amount]],UNIQTable[Invoice Amount])</f>
        <v>2</v>
      </c>
      <c r="B26" s="192" t="str">
        <f>IFERROR(INDEX(VTable[Vendor],MATCH(0,INDEX(COUNTIF($B$7:B25,VTable[Vendor]),),0)),"")</f>
        <v>Apple</v>
      </c>
      <c r="C26" s="253">
        <f>SUMIF(VTable[Vendor],UNIQTable[[#This Row],[Unique Vendor]],VTable[Invoice Amount])</f>
        <v>1250000</v>
      </c>
    </row>
    <row r="27" spans="1:3">
      <c r="A27" s="255">
        <f>RANK(UNIQTable[[#This Row],[Invoice Amount]],UNIQTable[Invoice Amount])</f>
        <v>13</v>
      </c>
      <c r="B27" s="192" t="str">
        <f>IFERROR(INDEX(VTable[Vendor],MATCH(0,INDEX(COUNTIF($B$7:B26,VTable[Vendor]),),0)),"")</f>
        <v>Sentinel</v>
      </c>
      <c r="C27" s="253">
        <f>SUMIF(VTable[Vendor],UNIQTable[[#This Row],[Unique Vendor]],VTable[Invoice Amount])</f>
        <v>56709</v>
      </c>
    </row>
    <row r="28" spans="1:3">
      <c r="A28" s="255">
        <f>RANK(UNIQTable[[#This Row],[Invoice Amount]],UNIQTable[Invoice Amount])</f>
        <v>12</v>
      </c>
      <c r="B28" s="192" t="str">
        <f>IFERROR(INDEX(VTable[Vendor],MATCH(0,INDEX(COUNTIF($B$7:B27,VTable[Vendor]),),0)),"")</f>
        <v>PWC</v>
      </c>
      <c r="C28" s="253">
        <f>SUMIF(VTable[Vendor],UNIQTable[[#This Row],[Unique Vendor]],VTable[Invoice Amount])</f>
        <v>80000</v>
      </c>
    </row>
    <row r="29" spans="1:3">
      <c r="A29" s="255">
        <f>RANK(UNIQTable[[#This Row],[Invoice Amount]],UNIQTable[Invoice Amount])</f>
        <v>3</v>
      </c>
      <c r="B29" s="192" t="str">
        <f>IFERROR(INDEX(VTable[Vendor],MATCH(0,INDEX(COUNTIF($B$7:B28,VTable[Vendor]),),0)),"")</f>
        <v>BreachRX</v>
      </c>
      <c r="C29" s="253">
        <f>SUMIF(VTable[Vendor],UNIQTable[[#This Row],[Unique Vendor]],VTable[Invoice Amount])</f>
        <v>1200000</v>
      </c>
    </row>
    <row r="30" spans="1:3">
      <c r="A30" s="255">
        <f>RANK(UNIQTable[[#This Row],[Invoice Amount]],UNIQTable[Invoice Amount])</f>
        <v>23</v>
      </c>
      <c r="B30" s="192" t="str">
        <f>IFERROR(INDEX(VTable[Vendor],MATCH(0,INDEX(COUNTIF($B$7:B29,VTable[Vendor]),),0)),"")</f>
        <v/>
      </c>
      <c r="C30" s="253">
        <f>SUMIF(VTable[Vendor],UNIQTable[[#This Row],[Unique Vendor]],VTable[Invoice Amount])</f>
        <v>0</v>
      </c>
    </row>
    <row r="31" spans="1:3">
      <c r="A31" s="255">
        <f>RANK(UNIQTable[[#This Row],[Invoice Amount]],UNIQTable[Invoice Amount])</f>
        <v>23</v>
      </c>
      <c r="B31" s="192" t="str">
        <f>IFERROR(INDEX(VTable[Vendor],MATCH(0,INDEX(COUNTIF($B$7:B30,VTable[Vendor]),),0)),"")</f>
        <v/>
      </c>
      <c r="C31" s="253">
        <f>SUMIF(VTable[Vendor],UNIQTable[[#This Row],[Unique Vendor]],VTable[Invoice Amount])</f>
        <v>0</v>
      </c>
    </row>
    <row r="32" spans="1:3">
      <c r="A32" s="255">
        <f>RANK(UNIQTable[[#This Row],[Invoice Amount]],UNIQTable[Invoice Amount])</f>
        <v>23</v>
      </c>
      <c r="B32" s="192" t="str">
        <f>IFERROR(INDEX(VTable[Vendor],MATCH(0,INDEX(COUNTIF($B$7:B31,VTable[Vendor]),),0)),"")</f>
        <v/>
      </c>
      <c r="C32" s="253">
        <f>SUMIF(VTable[Vendor],UNIQTable[[#This Row],[Unique Vendor]],VTable[Invoice Amount])</f>
        <v>0</v>
      </c>
    </row>
    <row r="33" spans="1:3">
      <c r="A33" s="255">
        <f>RANK(UNIQTable[[#This Row],[Invoice Amount]],UNIQTable[Invoice Amount])</f>
        <v>23</v>
      </c>
      <c r="B33" s="192" t="str">
        <f>IFERROR(INDEX(VTable[Vendor],MATCH(0,INDEX(COUNTIF($B$7:B32,VTable[Vendor]),),0)),"")</f>
        <v/>
      </c>
      <c r="C33" s="253">
        <f>SUMIF(VTable[Vendor],UNIQTable[[#This Row],[Unique Vendor]],VTable[Invoice Amount])</f>
        <v>0</v>
      </c>
    </row>
    <row r="34" spans="1:3">
      <c r="A34" s="255">
        <f>RANK(UNIQTable[[#This Row],[Invoice Amount]],UNIQTable[Invoice Amount])</f>
        <v>23</v>
      </c>
      <c r="B34" s="192" t="str">
        <f>IFERROR(INDEX(VTable[Vendor],MATCH(0,INDEX(COUNTIF($B$7:B33,VTable[Vendor]),),0)),"")</f>
        <v/>
      </c>
      <c r="C34" s="253">
        <f>SUMIF(VTable[Vendor],UNIQTable[[#This Row],[Unique Vendor]],VTable[Invoice Amount])</f>
        <v>0</v>
      </c>
    </row>
    <row r="35" spans="1:3">
      <c r="A35" s="255">
        <f>RANK(UNIQTable[[#This Row],[Invoice Amount]],UNIQTable[Invoice Amount])</f>
        <v>23</v>
      </c>
      <c r="B35" s="192" t="str">
        <f>IFERROR(INDEX(VTable[Vendor],MATCH(0,INDEX(COUNTIF($B$7:B34,VTable[Vendor]),),0)),"")</f>
        <v/>
      </c>
      <c r="C35" s="253">
        <f>SUMIF(VTable[Vendor],UNIQTable[[#This Row],[Unique Vendor]],VTable[Invoice Amount])</f>
        <v>0</v>
      </c>
    </row>
    <row r="36" spans="1:3">
      <c r="A36" s="255">
        <f>RANK(UNIQTable[[#This Row],[Invoice Amount]],UNIQTable[Invoice Amount])</f>
        <v>23</v>
      </c>
      <c r="B36" s="192" t="str">
        <f>IFERROR(INDEX(VTable[Vendor],MATCH(0,INDEX(COUNTIF($B$7:B35,VTable[Vendor]),),0)),"")</f>
        <v/>
      </c>
      <c r="C36" s="253">
        <f>SUMIF(VTable[Vendor],UNIQTable[[#This Row],[Unique Vendor]],VTable[Invoice Amount])</f>
        <v>0</v>
      </c>
    </row>
    <row r="37" spans="1:3">
      <c r="A37" s="255">
        <f>RANK(UNIQTable[[#This Row],[Invoice Amount]],UNIQTable[Invoice Amount])</f>
        <v>23</v>
      </c>
      <c r="B37" s="192" t="str">
        <f>IFERROR(INDEX(VTable[Vendor],MATCH(0,INDEX(COUNTIF($B$7:B36,VTable[Vendor]),),0)),"")</f>
        <v/>
      </c>
      <c r="C37" s="253">
        <f>SUMIF(VTable[Vendor],UNIQTable[[#This Row],[Unique Vendor]],VTable[Invoice Amount])</f>
        <v>0</v>
      </c>
    </row>
    <row r="38" spans="1:3">
      <c r="A38" s="255">
        <f>RANK(UNIQTable[[#This Row],[Invoice Amount]],UNIQTable[Invoice Amount])</f>
        <v>23</v>
      </c>
      <c r="B38" s="192" t="str">
        <f>IFERROR(INDEX(VTable[Vendor],MATCH(0,INDEX(COUNTIF($B$7:B37,VTable[Vendor]),),0)),"")</f>
        <v/>
      </c>
      <c r="C38" s="253">
        <f>SUMIF(VTable[Vendor],UNIQTable[[#This Row],[Unique Vendor]],VTable[Invoice Amount])</f>
        <v>0</v>
      </c>
    </row>
    <row r="39" spans="1:3">
      <c r="A39" s="255">
        <f>RANK(UNIQTable[[#This Row],[Invoice Amount]],UNIQTable[Invoice Amount])</f>
        <v>23</v>
      </c>
      <c r="B39" s="192" t="str">
        <f>IFERROR(INDEX(VTable[Vendor],MATCH(0,INDEX(COUNTIF($B$7:B38,VTable[Vendor]),),0)),"")</f>
        <v/>
      </c>
      <c r="C39" s="253">
        <f>SUMIF(VTable[Vendor],UNIQTable[[#This Row],[Unique Vendor]],VTable[Invoice Amount])</f>
        <v>0</v>
      </c>
    </row>
    <row r="40" spans="1:3">
      <c r="A40" s="255">
        <f>RANK(UNIQTable[[#This Row],[Invoice Amount]],UNIQTable[Invoice Amount])</f>
        <v>23</v>
      </c>
      <c r="B40" s="192" t="str">
        <f>IFERROR(INDEX(VTable[Vendor],MATCH(0,INDEX(COUNTIF($B$7:B39,VTable[Vendor]),),0)),"")</f>
        <v/>
      </c>
      <c r="C40" s="253">
        <f>SUMIF(VTable[Vendor],UNIQTable[[#This Row],[Unique Vendor]],VTable[Invoice Amount])</f>
        <v>0</v>
      </c>
    </row>
    <row r="41" spans="1:3">
      <c r="A41" s="255">
        <f>RANK(UNIQTable[[#This Row],[Invoice Amount]],UNIQTable[Invoice Amount])</f>
        <v>23</v>
      </c>
      <c r="B41" s="192" t="str">
        <f>IFERROR(INDEX(VTable[Vendor],MATCH(0,INDEX(COUNTIF($B$7:B40,VTable[Vendor]),),0)),"")</f>
        <v/>
      </c>
      <c r="C41" s="253">
        <f>SUMIF(VTable[Vendor],UNIQTable[[#This Row],[Unique Vendor]],VTable[Invoice Amount])</f>
        <v>0</v>
      </c>
    </row>
    <row r="42" spans="1:3">
      <c r="A42" s="255">
        <f>RANK(UNIQTable[[#This Row],[Invoice Amount]],UNIQTable[Invoice Amount])</f>
        <v>23</v>
      </c>
      <c r="B42" s="192" t="str">
        <f>IFERROR(INDEX(VTable[Vendor],MATCH(0,INDEX(COUNTIF($B$7:B41,VTable[Vendor]),),0)),"")</f>
        <v/>
      </c>
      <c r="C42" s="253">
        <f>SUMIF(VTable[Vendor],UNIQTable[[#This Row],[Unique Vendor]],VTable[Invoice Amount])</f>
        <v>0</v>
      </c>
    </row>
    <row r="43" spans="1:3">
      <c r="A43" s="255">
        <f>RANK(UNIQTable[[#This Row],[Invoice Amount]],UNIQTable[Invoice Amount])</f>
        <v>23</v>
      </c>
      <c r="B43" s="192" t="str">
        <f>IFERROR(INDEX(VTable[Vendor],MATCH(0,INDEX(COUNTIF($B$7:B42,VTable[Vendor]),),0)),"")</f>
        <v/>
      </c>
      <c r="C43" s="253">
        <f>SUMIF(VTable[Vendor],UNIQTable[[#This Row],[Unique Vendor]],VTable[Invoice Amount])</f>
        <v>0</v>
      </c>
    </row>
    <row r="44" spans="1:3">
      <c r="A44" s="255">
        <f>RANK(UNIQTable[[#This Row],[Invoice Amount]],UNIQTable[Invoice Amount])</f>
        <v>23</v>
      </c>
      <c r="B44" s="192" t="str">
        <f>IFERROR(INDEX(VTable[Vendor],MATCH(0,INDEX(COUNTIF($B$7:B43,VTable[Vendor]),),0)),"")</f>
        <v/>
      </c>
      <c r="C44" s="253">
        <f>SUMIF(VTable[Vendor],UNIQTable[[#This Row],[Unique Vendor]],VTable[Invoice Amount])</f>
        <v>0</v>
      </c>
    </row>
    <row r="45" spans="1:3">
      <c r="A45" s="255">
        <f>RANK(UNIQTable[[#This Row],[Invoice Amount]],UNIQTable[Invoice Amount])</f>
        <v>23</v>
      </c>
      <c r="B45" s="192" t="str">
        <f>IFERROR(INDEX(VTable[Vendor],MATCH(0,INDEX(COUNTIF($B$7:B44,VTable[Vendor]),),0)),"")</f>
        <v/>
      </c>
      <c r="C45" s="253">
        <f>SUMIF(VTable[Vendor],UNIQTable[[#This Row],[Unique Vendor]],VTable[Invoice Amount])</f>
        <v>0</v>
      </c>
    </row>
    <row r="46" spans="1:3">
      <c r="A46" s="255">
        <f>RANK(UNIQTable[[#This Row],[Invoice Amount]],UNIQTable[Invoice Amount])</f>
        <v>23</v>
      </c>
      <c r="B46" s="192" t="str">
        <f>IFERROR(INDEX(VTable[Vendor],MATCH(0,INDEX(COUNTIF($B$7:B45,VTable[Vendor]),),0)),"")</f>
        <v/>
      </c>
      <c r="C46" s="253">
        <f>SUMIF(VTable[Vendor],UNIQTable[[#This Row],[Unique Vendor]],VTable[Invoice Amount])</f>
        <v>0</v>
      </c>
    </row>
    <row r="47" spans="1:3">
      <c r="A47" s="255">
        <f>RANK(UNIQTable[[#This Row],[Invoice Amount]],UNIQTable[Invoice Amount])</f>
        <v>23</v>
      </c>
      <c r="B47" s="192" t="str">
        <f>IFERROR(INDEX(VTable[Vendor],MATCH(0,INDEX(COUNTIF($B$7:B46,VTable[Vendor]),),0)),"")</f>
        <v/>
      </c>
      <c r="C47" s="253">
        <f>SUMIF(VTable[Vendor],UNIQTable[[#This Row],[Unique Vendor]],VTable[Invoice Amount])</f>
        <v>0</v>
      </c>
    </row>
    <row r="48" spans="1:3">
      <c r="A48" s="255">
        <f>RANK(UNIQTable[[#This Row],[Invoice Amount]],UNIQTable[Invoice Amount])</f>
        <v>23</v>
      </c>
      <c r="B48" s="192" t="str">
        <f>IFERROR(INDEX(VTable[Vendor],MATCH(0,INDEX(COUNTIF($B$7:B47,VTable[Vendor]),),0)),"")</f>
        <v/>
      </c>
      <c r="C48" s="253">
        <f>SUMIF(VTable[Vendor],UNIQTable[[#This Row],[Unique Vendor]],VTable[Invoice Amount])</f>
        <v>0</v>
      </c>
    </row>
    <row r="49" spans="1:3">
      <c r="A49" s="255">
        <f>RANK(UNIQTable[[#This Row],[Invoice Amount]],UNIQTable[Invoice Amount])</f>
        <v>23</v>
      </c>
      <c r="B49" s="192" t="str">
        <f>IFERROR(INDEX(VTable[Vendor],MATCH(0,INDEX(COUNTIF($B$7:B48,VTable[Vendor]),),0)),"")</f>
        <v/>
      </c>
      <c r="C49" s="253">
        <f>SUMIF(VTable[Vendor],UNIQTable[[#This Row],[Unique Vendor]],VTable[Invoice Amount])</f>
        <v>0</v>
      </c>
    </row>
    <row r="50" spans="1:3">
      <c r="A50" s="255">
        <f>RANK(UNIQTable[[#This Row],[Invoice Amount]],UNIQTable[Invoice Amount])</f>
        <v>23</v>
      </c>
      <c r="B50" s="192" t="str">
        <f>IFERROR(INDEX(VTable[Vendor],MATCH(0,INDEX(COUNTIF($B$7:B49,VTable[Vendor]),),0)),"")</f>
        <v/>
      </c>
      <c r="C50" s="253">
        <f>SUMIF(VTable[Vendor],UNIQTable[[#This Row],[Unique Vendor]],VTable[Invoice Amount])</f>
        <v>0</v>
      </c>
    </row>
    <row r="51" spans="1:3">
      <c r="A51" s="255">
        <f>RANK(UNIQTable[[#This Row],[Invoice Amount]],UNIQTable[Invoice Amount])</f>
        <v>23</v>
      </c>
      <c r="B51" s="192" t="str">
        <f>IFERROR(INDEX(VTable[Vendor],MATCH(0,INDEX(COUNTIF($B$7:B50,VTable[Vendor]),),0)),"")</f>
        <v/>
      </c>
      <c r="C51" s="253">
        <f>SUMIF(VTable[Vendor],UNIQTable[[#This Row],[Unique Vendor]],VTable[Invoice Amount])</f>
        <v>0</v>
      </c>
    </row>
    <row r="52" spans="1:3">
      <c r="A52" s="255">
        <f>RANK(UNIQTable[[#This Row],[Invoice Amount]],UNIQTable[Invoice Amount])</f>
        <v>23</v>
      </c>
      <c r="B52" s="192" t="str">
        <f>IFERROR(INDEX(VTable[Vendor],MATCH(0,INDEX(COUNTIF($B$7:B51,VTable[Vendor]),),0)),"")</f>
        <v/>
      </c>
      <c r="C52" s="253">
        <f>SUMIF(VTable[Vendor],UNIQTable[[#This Row],[Unique Vendor]],VTable[Invoice Amount])</f>
        <v>0</v>
      </c>
    </row>
    <row r="53" spans="1:3">
      <c r="A53" s="255">
        <f>RANK(UNIQTable[[#This Row],[Invoice Amount]],UNIQTable[Invoice Amount])</f>
        <v>23</v>
      </c>
      <c r="B53" s="192" t="str">
        <f>IFERROR(INDEX(VTable[Vendor],MATCH(0,INDEX(COUNTIF($B$7:B52,VTable[Vendor]),),0)),"")</f>
        <v/>
      </c>
      <c r="C53" s="253">
        <f>SUMIF(VTable[Vendor],UNIQTable[[#This Row],[Unique Vendor]],VTable[Invoice Amount])</f>
        <v>0</v>
      </c>
    </row>
    <row r="54" spans="1:3">
      <c r="A54" s="255">
        <f>RANK(UNIQTable[[#This Row],[Invoice Amount]],UNIQTable[Invoice Amount])</f>
        <v>23</v>
      </c>
      <c r="B54" s="192" t="str">
        <f>IFERROR(INDEX(VTable[Vendor],MATCH(0,INDEX(COUNTIF($B$7:B53,VTable[Vendor]),),0)),"")</f>
        <v/>
      </c>
      <c r="C54" s="253">
        <f>SUMIF(VTable[Vendor],UNIQTable[[#This Row],[Unique Vendor]],VTable[Invoice Amount])</f>
        <v>0</v>
      </c>
    </row>
    <row r="55" spans="1:3">
      <c r="A55" s="255">
        <f>RANK(UNIQTable[[#This Row],[Invoice Amount]],UNIQTable[Invoice Amount])</f>
        <v>23</v>
      </c>
      <c r="B55" s="192" t="str">
        <f>IFERROR(INDEX(VTable[Vendor],MATCH(0,INDEX(COUNTIF($B$7:B54,VTable[Vendor]),),0)),"")</f>
        <v/>
      </c>
      <c r="C55" s="253">
        <f>SUMIF(VTable[Vendor],UNIQTable[[#This Row],[Unique Vendor]],VTable[Invoice Amount])</f>
        <v>0</v>
      </c>
    </row>
    <row r="56" spans="1:3">
      <c r="A56" s="255">
        <f>RANK(UNIQTable[[#This Row],[Invoice Amount]],UNIQTable[Invoice Amount])</f>
        <v>23</v>
      </c>
      <c r="B56" s="192" t="str">
        <f>IFERROR(INDEX(VTable[Vendor],MATCH(0,INDEX(COUNTIF($B$7:B55,VTable[Vendor]),),0)),"")</f>
        <v/>
      </c>
      <c r="C56" s="253">
        <f>SUMIF(VTable[Vendor],UNIQTable[[#This Row],[Unique Vendor]],VTable[Invoice Amount])</f>
        <v>0</v>
      </c>
    </row>
    <row r="57" spans="1:3">
      <c r="A57" s="255">
        <f>RANK(UNIQTable[[#This Row],[Invoice Amount]],UNIQTable[Invoice Amount])</f>
        <v>23</v>
      </c>
      <c r="B57" s="192" t="str">
        <f>IFERROR(INDEX(VTable[Vendor],MATCH(0,INDEX(COUNTIF($B$7:B56,VTable[Vendor]),),0)),"")</f>
        <v/>
      </c>
      <c r="C57" s="253">
        <f>SUMIF(VTable[Vendor],UNIQTable[[#This Row],[Unique Vendor]],VTable[Invoice Amount])</f>
        <v>0</v>
      </c>
    </row>
    <row r="58" spans="1:3">
      <c r="A58" s="255">
        <f>RANK(UNIQTable[[#This Row],[Invoice Amount]],UNIQTable[Invoice Amount])</f>
        <v>23</v>
      </c>
      <c r="B58" s="192" t="str">
        <f>IFERROR(INDEX(VTable[Vendor],MATCH(0,INDEX(COUNTIF($B$7:B57,VTable[Vendor]),),0)),"")</f>
        <v/>
      </c>
      <c r="C58" s="253">
        <f>SUMIF(VTable[Vendor],UNIQTable[[#This Row],[Unique Vendor]],VTable[Invoice Amount])</f>
        <v>0</v>
      </c>
    </row>
    <row r="59" spans="1:3">
      <c r="A59" s="255">
        <f>RANK(UNIQTable[[#This Row],[Invoice Amount]],UNIQTable[Invoice Amount])</f>
        <v>23</v>
      </c>
      <c r="B59" s="192" t="str">
        <f>IFERROR(INDEX(VTable[Vendor],MATCH(0,INDEX(COUNTIF($B$7:B58,VTable[Vendor]),),0)),"")</f>
        <v/>
      </c>
      <c r="C59" s="253">
        <f>SUMIF(VTable[Vendor],UNIQTable[[#This Row],[Unique Vendor]],VTable[Invoice Amount])</f>
        <v>0</v>
      </c>
    </row>
    <row r="60" spans="1:3">
      <c r="A60" s="255">
        <f>RANK(UNIQTable[[#This Row],[Invoice Amount]],UNIQTable[Invoice Amount])</f>
        <v>23</v>
      </c>
      <c r="B60" s="192" t="str">
        <f>IFERROR(INDEX(VTable[Vendor],MATCH(0,INDEX(COUNTIF($B$7:B59,VTable[Vendor]),),0)),"")</f>
        <v/>
      </c>
      <c r="C60" s="253">
        <f>SUMIF(VTable[Vendor],UNIQTable[[#This Row],[Unique Vendor]],VTable[Invoice Amount])</f>
        <v>0</v>
      </c>
    </row>
    <row r="61" spans="1:3">
      <c r="A61" s="255">
        <f>RANK(UNIQTable[[#This Row],[Invoice Amount]],UNIQTable[Invoice Amount])</f>
        <v>23</v>
      </c>
      <c r="B61" s="192" t="str">
        <f>IFERROR(INDEX(VTable[Vendor],MATCH(0,INDEX(COUNTIF($B$7:B60,VTable[Vendor]),),0)),"")</f>
        <v/>
      </c>
      <c r="C61" s="253">
        <f>SUMIF(VTable[Vendor],UNIQTable[[#This Row],[Unique Vendor]],VTable[Invoice Amount])</f>
        <v>0</v>
      </c>
    </row>
    <row r="62" spans="1:3">
      <c r="A62" s="255">
        <f>RANK(UNIQTable[[#This Row],[Invoice Amount]],UNIQTable[Invoice Amount])</f>
        <v>23</v>
      </c>
      <c r="B62" s="192" t="str">
        <f>IFERROR(INDEX(VTable[Vendor],MATCH(0,INDEX(COUNTIF($B$7:B61,VTable[Vendor]),),0)),"")</f>
        <v/>
      </c>
      <c r="C62" s="253">
        <f>SUMIF(VTable[Vendor],UNIQTable[[#This Row],[Unique Vendor]],VTable[Invoice Amount])</f>
        <v>0</v>
      </c>
    </row>
    <row r="63" spans="1:3">
      <c r="A63" s="255">
        <f>RANK(UNIQTable[[#This Row],[Invoice Amount]],UNIQTable[Invoice Amount])</f>
        <v>23</v>
      </c>
      <c r="B63" s="192" t="str">
        <f>IFERROR(INDEX(VTable[Vendor],MATCH(0,INDEX(COUNTIF($B$7:B62,VTable[Vendor]),),0)),"")</f>
        <v/>
      </c>
      <c r="C63" s="253">
        <f>SUMIF(VTable[Vendor],UNIQTable[[#This Row],[Unique Vendor]],VTable[Invoice Amount])</f>
        <v>0</v>
      </c>
    </row>
    <row r="64" spans="1:3">
      <c r="A64" s="255">
        <f>RANK(UNIQTable[[#This Row],[Invoice Amount]],UNIQTable[Invoice Amount])</f>
        <v>23</v>
      </c>
      <c r="B64" s="192" t="str">
        <f>IFERROR(INDEX(VTable[Vendor],MATCH(0,INDEX(COUNTIF($B$7:B63,VTable[Vendor]),),0)),"")</f>
        <v/>
      </c>
      <c r="C64" s="253">
        <f>SUMIF(VTable[Vendor],UNIQTable[[#This Row],[Unique Vendor]],VTable[Invoice Amount])</f>
        <v>0</v>
      </c>
    </row>
    <row r="65" spans="1:3">
      <c r="A65" s="255">
        <f>RANK(UNIQTable[[#This Row],[Invoice Amount]],UNIQTable[Invoice Amount])</f>
        <v>23</v>
      </c>
      <c r="B65" s="192" t="str">
        <f>IFERROR(INDEX(VTable[Vendor],MATCH(0,INDEX(COUNTIF($B$7:B64,VTable[Vendor]),),0)),"")</f>
        <v/>
      </c>
      <c r="C65" s="253">
        <f>SUMIF(VTable[Vendor],UNIQTable[[#This Row],[Unique Vendor]],VTable[Invoice Amount])</f>
        <v>0</v>
      </c>
    </row>
    <row r="66" spans="1:3">
      <c r="A66" s="255">
        <f>RANK(UNIQTable[[#This Row],[Invoice Amount]],UNIQTable[Invoice Amount])</f>
        <v>23</v>
      </c>
      <c r="B66" s="192" t="str">
        <f>IFERROR(INDEX(VTable[Vendor],MATCH(0,INDEX(COUNTIF($B$7:B65,VTable[Vendor]),),0)),"")</f>
        <v/>
      </c>
      <c r="C66" s="253">
        <f>SUMIF(VTable[Vendor],UNIQTable[[#This Row],[Unique Vendor]],VTable[Invoice Amount])</f>
        <v>0</v>
      </c>
    </row>
    <row r="67" spans="1:3">
      <c r="A67" s="255">
        <f>RANK(UNIQTable[[#This Row],[Invoice Amount]],UNIQTable[Invoice Amount])</f>
        <v>23</v>
      </c>
      <c r="B67" s="192" t="str">
        <f>IFERROR(INDEX(VTable[Vendor],MATCH(0,INDEX(COUNTIF($B$7:B66,VTable[Vendor]),),0)),"")</f>
        <v/>
      </c>
      <c r="C67" s="253">
        <f>SUMIF(VTable[Vendor],UNIQTable[[#This Row],[Unique Vendor]],VTable[Invoice Amount])</f>
        <v>0</v>
      </c>
    </row>
    <row r="68" spans="1:3">
      <c r="A68" s="255">
        <f>RANK(UNIQTable[[#This Row],[Invoice Amount]],UNIQTable[Invoice Amount])</f>
        <v>23</v>
      </c>
      <c r="B68" s="192" t="str">
        <f>IFERROR(INDEX(VTable[Vendor],MATCH(0,INDEX(COUNTIF($B$7:B67,VTable[Vendor]),),0)),"")</f>
        <v/>
      </c>
      <c r="C68" s="253">
        <f>SUMIF(VTable[Vendor],UNIQTable[[#This Row],[Unique Vendor]],VTable[Invoice Amount])</f>
        <v>0</v>
      </c>
    </row>
    <row r="69" spans="1:3">
      <c r="A69" s="255">
        <f>RANK(UNIQTable[[#This Row],[Invoice Amount]],UNIQTable[Invoice Amount])</f>
        <v>23</v>
      </c>
      <c r="B69" s="192" t="str">
        <f>IFERROR(INDEX(VTable[Vendor],MATCH(0,INDEX(COUNTIF($B$7:B68,VTable[Vendor]),),0)),"")</f>
        <v/>
      </c>
      <c r="C69" s="253">
        <f>SUMIF(VTable[Vendor],UNIQTable[[#This Row],[Unique Vendor]],VTable[Invoice Amount])</f>
        <v>0</v>
      </c>
    </row>
    <row r="70" spans="1:3">
      <c r="A70" s="255">
        <f>RANK(UNIQTable[[#This Row],[Invoice Amount]],UNIQTable[Invoice Amount])</f>
        <v>23</v>
      </c>
      <c r="B70" s="192" t="str">
        <f>IFERROR(INDEX(VTable[Vendor],MATCH(0,INDEX(COUNTIF($B$7:B69,VTable[Vendor]),),0)),"")</f>
        <v/>
      </c>
      <c r="C70" s="253">
        <f>SUMIF(VTable[Vendor],UNIQTable[[#This Row],[Unique Vendor]],VTable[Invoice Amount])</f>
        <v>0</v>
      </c>
    </row>
    <row r="71" spans="1:3">
      <c r="A71" s="255">
        <f>RANK(UNIQTable[[#This Row],[Invoice Amount]],UNIQTable[Invoice Amount])</f>
        <v>23</v>
      </c>
      <c r="B71" s="192" t="str">
        <f>IFERROR(INDEX(VTable[Vendor],MATCH(0,INDEX(COUNTIF($B$7:B70,VTable[Vendor]),),0)),"")</f>
        <v/>
      </c>
      <c r="C71" s="253">
        <f>SUMIF(VTable[Vendor],UNIQTable[[#This Row],[Unique Vendor]],VTable[Invoice Amount])</f>
        <v>0</v>
      </c>
    </row>
    <row r="72" spans="1:3">
      <c r="A72" s="255">
        <f>RANK(UNIQTable[[#This Row],[Invoice Amount]],UNIQTable[Invoice Amount])</f>
        <v>23</v>
      </c>
      <c r="B72" s="192" t="str">
        <f>IFERROR(INDEX(VTable[Vendor],MATCH(0,INDEX(COUNTIF($B$7:B71,VTable[Vendor]),),0)),"")</f>
        <v/>
      </c>
      <c r="C72" s="253">
        <f>SUMIF(VTable[Vendor],UNIQTable[[#This Row],[Unique Vendor]],VTable[Invoice Amount])</f>
        <v>0</v>
      </c>
    </row>
    <row r="73" spans="1:3">
      <c r="A73" s="255">
        <f>RANK(UNIQTable[[#This Row],[Invoice Amount]],UNIQTable[Invoice Amount])</f>
        <v>23</v>
      </c>
      <c r="B73" s="192" t="str">
        <f>IFERROR(INDEX(VTable[Vendor],MATCH(0,INDEX(COUNTIF($B$7:B72,VTable[Vendor]),),0)),"")</f>
        <v/>
      </c>
      <c r="C73" s="253">
        <f>SUMIF(VTable[Vendor],UNIQTable[[#This Row],[Unique Vendor]],VTable[Invoice Amount])</f>
        <v>0</v>
      </c>
    </row>
    <row r="74" spans="1:3">
      <c r="A74" s="255">
        <f>RANK(UNIQTable[[#This Row],[Invoice Amount]],UNIQTable[Invoice Amount])</f>
        <v>23</v>
      </c>
      <c r="B74" s="192" t="str">
        <f>IFERROR(INDEX(VTable[Vendor],MATCH(0,INDEX(COUNTIF($B$7:B73,VTable[Vendor]),),0)),"")</f>
        <v/>
      </c>
      <c r="C74" s="253">
        <f>SUMIF(VTable[Vendor],UNIQTable[[#This Row],[Unique Vendor]],VTable[Invoice Amount])</f>
        <v>0</v>
      </c>
    </row>
    <row r="75" spans="1:3">
      <c r="A75" s="255">
        <f>RANK(UNIQTable[[#This Row],[Invoice Amount]],UNIQTable[Invoice Amount])</f>
        <v>23</v>
      </c>
      <c r="B75" s="192" t="str">
        <f>IFERROR(INDEX(VTable[Vendor],MATCH(0,INDEX(COUNTIF($B$7:B74,VTable[Vendor]),),0)),"")</f>
        <v/>
      </c>
      <c r="C75" s="253">
        <f>SUMIF(VTable[Vendor],UNIQTable[[#This Row],[Unique Vendor]],VTable[Invoice Amount])</f>
        <v>0</v>
      </c>
    </row>
    <row r="76" spans="1:3">
      <c r="A76" s="255">
        <f>RANK(UNIQTable[[#This Row],[Invoice Amount]],UNIQTable[Invoice Amount])</f>
        <v>23</v>
      </c>
      <c r="B76" s="192" t="str">
        <f>IFERROR(INDEX(VTable[Vendor],MATCH(0,INDEX(COUNTIF($B$7:B75,VTable[Vendor]),),0)),"")</f>
        <v/>
      </c>
      <c r="C76" s="253">
        <f>SUMIF(VTable[Vendor],UNIQTable[[#This Row],[Unique Vendor]],VTable[Invoice Amount])</f>
        <v>0</v>
      </c>
    </row>
    <row r="198" spans="2:2">
      <c r="B198" s="254"/>
    </row>
  </sheetData>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C26"/>
  <sheetViews>
    <sheetView showGridLines="0" tabSelected="1" workbookViewId="0">
      <selection activeCell="A29" sqref="A29"/>
    </sheetView>
  </sheetViews>
  <sheetFormatPr defaultColWidth="8.75" defaultRowHeight="14.25"/>
  <cols>
    <col min="1" max="1" width="42.625" style="9" customWidth="1"/>
    <col min="2" max="2" width="14.375" style="9" customWidth="1"/>
    <col min="3" max="16384" width="8.75" style="9"/>
  </cols>
  <sheetData>
    <row r="1" spans="1:3" s="88" customFormat="1" ht="15">
      <c r="A1" s="438" t="s">
        <v>514</v>
      </c>
    </row>
    <row r="2" spans="1:3" s="88" customFormat="1" ht="15">
      <c r="A2" s="438" t="s">
        <v>572</v>
      </c>
    </row>
    <row r="3" spans="1:3" s="88" customFormat="1">
      <c r="A3" s="411" t="s">
        <v>271</v>
      </c>
    </row>
    <row r="4" spans="1:3" s="88" customFormat="1">
      <c r="A4" s="387" t="s">
        <v>515</v>
      </c>
    </row>
    <row r="5" spans="1:3" s="88" customFormat="1" ht="15">
      <c r="A5" s="87" t="s">
        <v>364</v>
      </c>
    </row>
    <row r="8" spans="1:3" s="19" customFormat="1" ht="21" customHeight="1">
      <c r="A8" s="92" t="s">
        <v>355</v>
      </c>
      <c r="B8" s="92" t="s">
        <v>359</v>
      </c>
      <c r="C8" s="91"/>
    </row>
    <row r="9" spans="1:3" s="19" customFormat="1">
      <c r="A9" s="19" t="str">
        <f>RFI!A4</f>
        <v>Document Request List</v>
      </c>
      <c r="B9" s="297" t="str">
        <f ca="1">RFI!H1</f>
        <v>Schedule RFI</v>
      </c>
      <c r="C9" s="90"/>
    </row>
    <row r="10" spans="1:3" s="19" customFormat="1">
      <c r="A10" s="19" t="str">
        <f>'1'!A4</f>
        <v>Loss Summary</v>
      </c>
      <c r="B10" s="297" t="str">
        <f ca="1">'1'!H1</f>
        <v>Schedule 1</v>
      </c>
    </row>
    <row r="11" spans="1:3" s="19" customFormat="1">
      <c r="A11" s="19" t="str">
        <f>'2'!A4</f>
        <v>Business Interruption Summary</v>
      </c>
      <c r="B11" s="297" t="str">
        <f ca="1">'2'!E1</f>
        <v>Schedule 2</v>
      </c>
    </row>
    <row r="12" spans="1:3" s="19" customFormat="1">
      <c r="A12" s="19" t="str">
        <f>'3'!A4</f>
        <v>Incident Response Vendor Tracking</v>
      </c>
      <c r="B12" s="297" t="str">
        <f ca="1">'3'!K1</f>
        <v>Schedule 3</v>
      </c>
    </row>
    <row r="13" spans="1:3" s="19" customFormat="1">
      <c r="A13" s="19" t="str">
        <f>'4'!A4</f>
        <v>Legal Invoices</v>
      </c>
      <c r="B13" s="297" t="str">
        <f ca="1">'4'!K1</f>
        <v>Schedule 4</v>
      </c>
    </row>
    <row r="14" spans="1:3" s="19" customFormat="1">
      <c r="A14" s="19" t="str">
        <f>'5'!A4</f>
        <v>Revenue Summary</v>
      </c>
      <c r="B14" s="297" t="str">
        <f ca="1">'5'!F1</f>
        <v>Schedule 5</v>
      </c>
    </row>
    <row r="15" spans="1:3" s="19" customFormat="1">
      <c r="A15" s="19" t="str">
        <f>'5.1'!A4</f>
        <v>Revenue Analysis Trending</v>
      </c>
      <c r="B15" s="297" t="str">
        <f ca="1">'5.1'!G1</f>
        <v>Schedule 5.1</v>
      </c>
    </row>
    <row r="16" spans="1:3" s="19" customFormat="1" ht="12" customHeight="1">
      <c r="A16" s="19" t="str">
        <f>'6'!A4</f>
        <v>Internal Labor Hourly Listing</v>
      </c>
      <c r="B16" s="297" t="str">
        <f ca="1">'6'!L1</f>
        <v>Schedule 6</v>
      </c>
    </row>
    <row r="17" spans="1:2" s="19" customFormat="1">
      <c r="A17" s="19" t="str">
        <f>'6.1'!A4</f>
        <v>Employee Expense Reports</v>
      </c>
      <c r="B17" s="297" t="str">
        <f ca="1">'6.1'!G1</f>
        <v>Schedule 6.1</v>
      </c>
    </row>
    <row r="18" spans="1:2" s="19" customFormat="1">
      <c r="A18" s="19" t="str">
        <f>'7'!A4</f>
        <v>Third Party Liability Tracker</v>
      </c>
      <c r="B18" s="297" t="str">
        <f ca="1">'7'!K1</f>
        <v>Schedule 7</v>
      </c>
    </row>
    <row r="19" spans="1:2" s="19" customFormat="1">
      <c r="A19" s="378" t="str">
        <f>'8'!A4</f>
        <v>Claim Preparation Fees</v>
      </c>
      <c r="B19" s="297" t="str">
        <f ca="1">'8'!K1</f>
        <v>Schedule 8</v>
      </c>
    </row>
    <row r="20" spans="1:2" s="19" customFormat="1">
      <c r="A20" s="19" t="str">
        <f>'Appendix 1'!A4</f>
        <v>Engagement Team - Roles and Responsibilities</v>
      </c>
      <c r="B20" s="297" t="str">
        <f ca="1">'Appendix 1'!G1</f>
        <v>Appendix 1</v>
      </c>
    </row>
    <row r="21" spans="1:2" s="19" customFormat="1">
      <c r="A21" s="19" t="str">
        <f>'Appendix 2'!A4</f>
        <v>Cyber Loss Category Vendor Summary</v>
      </c>
      <c r="B21" s="297" t="str">
        <f ca="1">'Appendix 2'!G1</f>
        <v>Appendix 2</v>
      </c>
    </row>
    <row r="22" spans="1:2" s="19" customFormat="1">
      <c r="A22" s="19" t="str">
        <f>'App 2.1 Scenarios'!A4</f>
        <v>Scenario Development</v>
      </c>
      <c r="B22" s="297" t="str">
        <f>'App 2.1 Scenarios'!I1</f>
        <v>Appendix 2.1</v>
      </c>
    </row>
    <row r="23" spans="1:2" s="19" customFormat="1">
      <c r="A23" s="19" t="s">
        <v>265</v>
      </c>
      <c r="B23" s="297" t="str">
        <f ca="1">'Appendix 3A'!H1</f>
        <v>Appendix 3A</v>
      </c>
    </row>
    <row r="24" spans="1:2" s="19" customFormat="1">
      <c r="A24" s="19" t="s">
        <v>266</v>
      </c>
      <c r="B24" s="297" t="str">
        <f ca="1">'Appendix 3B'!H1</f>
        <v>Appendix 3B</v>
      </c>
    </row>
    <row r="25" spans="1:2" s="19" customFormat="1">
      <c r="A25" s="19" t="s">
        <v>244</v>
      </c>
      <c r="B25" s="297" t="s">
        <v>243</v>
      </c>
    </row>
    <row r="26" spans="1:2" s="19" customFormat="1" ht="12.75"/>
  </sheetData>
  <hyperlinks>
    <hyperlink ref="B9" location="RFI!A1" display="RFI!A1" xr:uid="{00000000-0004-0000-0200-000000000000}"/>
    <hyperlink ref="B10" location="'1'!A1" display="'1'!A1" xr:uid="{00000000-0004-0000-0200-000001000000}"/>
    <hyperlink ref="B11" location="'2'!A1" display="'2'!A1" xr:uid="{00000000-0004-0000-0200-000002000000}"/>
    <hyperlink ref="B12" location="'3'!A1" display="'3'!A1" xr:uid="{00000000-0004-0000-0200-000003000000}"/>
    <hyperlink ref="B13" location="'4'!A1" display="'4'!A1" xr:uid="{00000000-0004-0000-0200-000004000000}"/>
    <hyperlink ref="B14" location="'5'!A1" display="'5'!A1" xr:uid="{00000000-0004-0000-0200-000005000000}"/>
    <hyperlink ref="B15" location="'5.1'!A1" display="'5.1'!A1" xr:uid="{00000000-0004-0000-0200-000006000000}"/>
    <hyperlink ref="B16" location="'6'!A1" display="'6'!A1" xr:uid="{00000000-0004-0000-0200-000007000000}"/>
    <hyperlink ref="B17" location="'6.1'!A1" display="'6.1'!A1" xr:uid="{00000000-0004-0000-0200-000008000000}"/>
    <hyperlink ref="B18" location="'7'!A1" display="'7'!A1" xr:uid="{00000000-0004-0000-0200-000009000000}"/>
    <hyperlink ref="B20" location="'Appendix 1'!A1" display="'Appendix 1'!A1" xr:uid="{00000000-0004-0000-0200-00000A000000}"/>
    <hyperlink ref="B21" location="'Appendix 2'!A1" display="'Appendix 2'!A1" xr:uid="{00000000-0004-0000-0200-00000B000000}"/>
    <hyperlink ref="B23" location="'Appendix 3A'!A1" display="'Appendix 3A'!A1" xr:uid="{00000000-0004-0000-0200-00000C000000}"/>
    <hyperlink ref="B24" location="'Appendix 3B'!A1" display="'Appendix 3B'!A1" xr:uid="{00000000-0004-0000-0200-00000D000000}"/>
    <hyperlink ref="B25" location="'Appendix 4'!A1" display="Appendix 4" xr:uid="{00000000-0004-0000-0200-00000E000000}"/>
    <hyperlink ref="B19" location="'8'!A1" display="'8'!A1" xr:uid="{00000000-0004-0000-0200-00000F000000}"/>
  </hyperlinks>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3"/>
  </sheetPr>
  <dimension ref="A1:C4"/>
  <sheetViews>
    <sheetView zoomScale="80" zoomScaleNormal="80" workbookViewId="0">
      <pane ySplit="1" topLeftCell="A2" activePane="bottomLeft" state="frozen"/>
      <selection activeCell="A3" sqref="A3:XFD4"/>
      <selection pane="bottomLeft" activeCell="C5" sqref="C5"/>
    </sheetView>
  </sheetViews>
  <sheetFormatPr defaultColWidth="9.125" defaultRowHeight="14.25"/>
  <cols>
    <col min="1" max="1" width="10.875" style="61" customWidth="1"/>
    <col min="2" max="2" width="14" style="61" customWidth="1"/>
    <col min="3" max="3" width="21.625" style="61" customWidth="1"/>
    <col min="4" max="9" width="9.125" style="61"/>
    <col min="10" max="10" width="11.875" style="61" customWidth="1"/>
    <col min="11" max="24" width="9.125" style="61"/>
    <col min="25" max="25" width="3.75" style="61" customWidth="1"/>
    <col min="26" max="16384" width="9.125" style="61"/>
  </cols>
  <sheetData>
    <row r="1" spans="1:3" s="76" customFormat="1" ht="34.5">
      <c r="A1" s="261" t="s">
        <v>339</v>
      </c>
    </row>
    <row r="3" spans="1:3" ht="20.25">
      <c r="A3" s="79" t="s">
        <v>341</v>
      </c>
      <c r="C3" s="86">
        <f>'1'!F32</f>
        <v>18567863</v>
      </c>
    </row>
    <row r="4" spans="1:3" ht="20.25">
      <c r="A4" s="79" t="s">
        <v>310</v>
      </c>
      <c r="C4" s="86">
        <f>'Appendix 4'!C10</f>
        <v>1000000</v>
      </c>
    </row>
  </sheetData>
  <pageMargins left="0.7" right="0.7" top="1.0905499999999999" bottom="1.0669291666666667" header="0.59054999999999991" footer="0.56692916666666671"/>
  <pageSetup scale="33" orientation="portrait" r:id="rId1"/>
  <headerFooter differentFirst="1" scaleWithDoc="0" alignWithMargins="0">
    <oddHeader>&amp;L&amp;G</oddHeader>
    <firstHeader>&amp;L&amp;G</firstHeader>
    <firstFooter>&amp;L&amp;K002677A business of Marsh McLennan</firstFooter>
  </headerFooter>
  <drawing r:id="rId2"/>
  <legacyDrawingHF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110"/>
  <sheetViews>
    <sheetView showGridLines="0" zoomScale="80" zoomScaleNormal="80" workbookViewId="0">
      <pane xSplit="1" ySplit="7" topLeftCell="B8" activePane="bottomRight" state="frozen"/>
      <selection pane="topRight"/>
      <selection pane="bottomLeft"/>
      <selection pane="bottomRight"/>
    </sheetView>
  </sheetViews>
  <sheetFormatPr defaultColWidth="8.75" defaultRowHeight="14.25"/>
  <cols>
    <col min="1" max="1" width="23" style="7" customWidth="1"/>
    <col min="2" max="2" width="17.875" style="7" customWidth="1"/>
    <col min="3" max="3" width="81.375" style="13" customWidth="1"/>
    <col min="4" max="4" width="22.375" style="39" customWidth="1"/>
    <col min="5" max="5" width="11.875" style="39" customWidth="1"/>
    <col min="6" max="6" width="12.125" style="40" customWidth="1"/>
    <col min="7" max="7" width="31.125" style="7" customWidth="1"/>
    <col min="8" max="8" width="15.875" style="7" customWidth="1"/>
    <col min="9" max="16384" width="8.75" style="7"/>
  </cols>
  <sheetData>
    <row r="1" spans="1:8" ht="15">
      <c r="A1" s="14" t="str">
        <f>INDEX!A2</f>
        <v>ABC Co.</v>
      </c>
      <c r="B1" s="36"/>
      <c r="C1" s="37"/>
      <c r="D1" s="37"/>
      <c r="E1" s="50"/>
      <c r="F1" s="51"/>
      <c r="G1" s="36"/>
      <c r="H1" s="97" t="str">
        <f ca="1">"Schedule"&amp;" "&amp;MID(CELL("filename",A1),FIND("]",CELL("filename",A1))+1,255)</f>
        <v>Schedule RFI</v>
      </c>
    </row>
    <row r="2" spans="1:8">
      <c r="A2" s="96" t="str">
        <f>INDEX!A3</f>
        <v xml:space="preserve">Cyber Claim </v>
      </c>
      <c r="B2" s="36"/>
      <c r="C2" s="37"/>
      <c r="D2" s="37"/>
      <c r="E2" s="37"/>
      <c r="F2" s="38"/>
      <c r="G2" s="36"/>
      <c r="H2" s="36"/>
    </row>
    <row r="3" spans="1:8">
      <c r="A3" s="96" t="str">
        <f>INDEX!A4</f>
        <v xml:space="preserve">Date of Loss: </v>
      </c>
      <c r="B3" s="36"/>
      <c r="C3" s="37"/>
      <c r="D3" s="37"/>
      <c r="E3" s="37"/>
      <c r="F3" s="38"/>
      <c r="G3" s="36"/>
      <c r="H3" s="36"/>
    </row>
    <row r="4" spans="1:8" ht="15">
      <c r="A4" s="14" t="s">
        <v>237</v>
      </c>
      <c r="B4" s="36"/>
      <c r="C4" s="37"/>
      <c r="D4" s="37"/>
      <c r="E4" s="37"/>
      <c r="F4" s="38"/>
      <c r="G4" s="36"/>
      <c r="H4" s="36"/>
    </row>
    <row r="5" spans="1:8" ht="15.75" thickBot="1">
      <c r="A5" s="14"/>
    </row>
    <row r="6" spans="1:8" s="105" customFormat="1" ht="12.75">
      <c r="A6" s="98" t="s">
        <v>114</v>
      </c>
      <c r="B6" s="99"/>
      <c r="C6" s="100"/>
      <c r="D6" s="101" t="s">
        <v>115</v>
      </c>
      <c r="E6" s="102"/>
      <c r="F6" s="103"/>
      <c r="G6" s="104"/>
      <c r="H6" s="104"/>
    </row>
    <row r="7" spans="1:8" s="105" customFormat="1" ht="26.25" thickBot="1">
      <c r="A7" s="106" t="s">
        <v>116</v>
      </c>
      <c r="B7" s="107" t="s">
        <v>59</v>
      </c>
      <c r="C7" s="108" t="s">
        <v>117</v>
      </c>
      <c r="D7" s="107" t="s">
        <v>118</v>
      </c>
      <c r="E7" s="107" t="s">
        <v>119</v>
      </c>
      <c r="F7" s="108" t="s">
        <v>120</v>
      </c>
      <c r="G7" s="109" t="s">
        <v>121</v>
      </c>
      <c r="H7" s="110" t="s">
        <v>122</v>
      </c>
    </row>
    <row r="8" spans="1:8" s="105" customFormat="1" ht="15.75" customHeight="1" thickBot="1">
      <c r="A8" s="257" t="s">
        <v>123</v>
      </c>
      <c r="B8" s="111"/>
      <c r="C8" s="112"/>
      <c r="D8" s="113"/>
      <c r="E8" s="113"/>
      <c r="F8" s="113"/>
      <c r="G8" s="114"/>
      <c r="H8" s="115"/>
    </row>
    <row r="9" spans="1:8" s="105" customFormat="1" ht="36.950000000000003" customHeight="1">
      <c r="A9" s="116">
        <v>1</v>
      </c>
      <c r="B9" s="117" t="s">
        <v>124</v>
      </c>
      <c r="C9" s="118" t="s">
        <v>153</v>
      </c>
      <c r="D9" s="119"/>
      <c r="E9" s="119"/>
      <c r="F9" s="120"/>
      <c r="G9" s="118"/>
      <c r="H9" s="121"/>
    </row>
    <row r="10" spans="1:8" s="105" customFormat="1" ht="36.950000000000003" customHeight="1">
      <c r="A10" s="122">
        <v>2</v>
      </c>
      <c r="B10" s="123" t="s">
        <v>124</v>
      </c>
      <c r="C10" s="124" t="s">
        <v>125</v>
      </c>
      <c r="D10" s="125"/>
      <c r="E10" s="125"/>
      <c r="F10" s="126"/>
      <c r="G10" s="124"/>
      <c r="H10" s="127"/>
    </row>
    <row r="11" spans="1:8" s="105" customFormat="1" ht="36.950000000000003" customHeight="1">
      <c r="A11" s="128">
        <v>3</v>
      </c>
      <c r="B11" s="117" t="s">
        <v>124</v>
      </c>
      <c r="C11" s="129" t="s">
        <v>126</v>
      </c>
      <c r="D11" s="119"/>
      <c r="E11" s="119"/>
      <c r="F11" s="119"/>
      <c r="G11" s="129"/>
      <c r="H11" s="130"/>
    </row>
    <row r="12" spans="1:8" s="105" customFormat="1" ht="36.950000000000003" customHeight="1">
      <c r="A12" s="122">
        <v>4</v>
      </c>
      <c r="B12" s="123" t="s">
        <v>127</v>
      </c>
      <c r="C12" s="124" t="s">
        <v>128</v>
      </c>
      <c r="D12" s="125"/>
      <c r="E12" s="125"/>
      <c r="F12" s="126"/>
      <c r="G12" s="124"/>
      <c r="H12" s="127"/>
    </row>
    <row r="13" spans="1:8" s="105" customFormat="1" ht="36.950000000000003" customHeight="1">
      <c r="A13" s="116">
        <v>5</v>
      </c>
      <c r="B13" s="117" t="s">
        <v>127</v>
      </c>
      <c r="C13" s="118" t="s">
        <v>129</v>
      </c>
      <c r="D13" s="119"/>
      <c r="E13" s="119"/>
      <c r="F13" s="120"/>
      <c r="G13" s="118"/>
      <c r="H13" s="131"/>
    </row>
    <row r="14" spans="1:8" s="105" customFormat="1" ht="36.950000000000003" customHeight="1">
      <c r="A14" s="122">
        <v>6</v>
      </c>
      <c r="B14" s="123" t="s">
        <v>127</v>
      </c>
      <c r="C14" s="124" t="s">
        <v>130</v>
      </c>
      <c r="D14" s="125"/>
      <c r="E14" s="125"/>
      <c r="F14" s="126"/>
      <c r="G14" s="124"/>
      <c r="H14" s="127"/>
    </row>
    <row r="15" spans="1:8" s="105" customFormat="1" ht="36.950000000000003" customHeight="1">
      <c r="A15" s="128">
        <v>7</v>
      </c>
      <c r="B15" s="132" t="s">
        <v>127</v>
      </c>
      <c r="C15" s="118" t="s">
        <v>131</v>
      </c>
      <c r="D15" s="133"/>
      <c r="E15" s="119"/>
      <c r="F15" s="120"/>
      <c r="G15" s="129"/>
      <c r="H15" s="130"/>
    </row>
    <row r="16" spans="1:8" s="105" customFormat="1" ht="36.950000000000003" customHeight="1">
      <c r="A16" s="122">
        <v>8</v>
      </c>
      <c r="B16" s="123" t="s">
        <v>127</v>
      </c>
      <c r="C16" s="124" t="s">
        <v>132</v>
      </c>
      <c r="D16" s="125"/>
      <c r="E16" s="125"/>
      <c r="F16" s="126"/>
      <c r="G16" s="124"/>
      <c r="H16" s="127"/>
    </row>
    <row r="17" spans="1:8" s="105" customFormat="1" ht="36.950000000000003" customHeight="1">
      <c r="A17" s="128">
        <v>9</v>
      </c>
      <c r="B17" s="132" t="s">
        <v>127</v>
      </c>
      <c r="C17" s="129" t="s">
        <v>133</v>
      </c>
      <c r="D17" s="133"/>
      <c r="E17" s="133"/>
      <c r="F17" s="134"/>
      <c r="G17" s="129"/>
      <c r="H17" s="130"/>
    </row>
    <row r="18" spans="1:8" s="105" customFormat="1" ht="36.950000000000003" customHeight="1">
      <c r="A18" s="122">
        <v>10</v>
      </c>
      <c r="B18" s="123" t="s">
        <v>127</v>
      </c>
      <c r="C18" s="124" t="s">
        <v>134</v>
      </c>
      <c r="D18" s="125"/>
      <c r="E18" s="125"/>
      <c r="F18" s="123"/>
      <c r="G18" s="124"/>
      <c r="H18" s="127"/>
    </row>
    <row r="19" spans="1:8" s="105" customFormat="1" ht="36.950000000000003" customHeight="1">
      <c r="A19" s="116">
        <v>11</v>
      </c>
      <c r="B19" s="132" t="s">
        <v>127</v>
      </c>
      <c r="C19" s="118" t="s">
        <v>135</v>
      </c>
      <c r="D19" s="119"/>
      <c r="E19" s="119"/>
      <c r="F19" s="117"/>
      <c r="G19" s="118"/>
      <c r="H19" s="131"/>
    </row>
    <row r="20" spans="1:8" s="105" customFormat="1" ht="36.950000000000003" customHeight="1">
      <c r="A20" s="122">
        <v>12</v>
      </c>
      <c r="B20" s="123" t="s">
        <v>127</v>
      </c>
      <c r="C20" s="124" t="s">
        <v>136</v>
      </c>
      <c r="D20" s="125"/>
      <c r="E20" s="125"/>
      <c r="F20" s="123"/>
      <c r="G20" s="124"/>
      <c r="H20" s="127"/>
    </row>
    <row r="21" spans="1:8" s="105" customFormat="1" ht="36.950000000000003" customHeight="1">
      <c r="A21" s="128">
        <f>A20+1</f>
        <v>13</v>
      </c>
      <c r="B21" s="132" t="s">
        <v>127</v>
      </c>
      <c r="C21" s="129" t="s">
        <v>137</v>
      </c>
      <c r="D21" s="133"/>
      <c r="E21" s="133"/>
      <c r="F21" s="132"/>
      <c r="G21" s="129"/>
      <c r="H21" s="130"/>
    </row>
    <row r="22" spans="1:8" s="105" customFormat="1" ht="36.950000000000003" customHeight="1">
      <c r="A22" s="122">
        <f t="shared" ref="A22:A34" si="0">A21+1</f>
        <v>14</v>
      </c>
      <c r="B22" s="123" t="s">
        <v>138</v>
      </c>
      <c r="C22" s="124" t="s">
        <v>139</v>
      </c>
      <c r="D22" s="125"/>
      <c r="E22" s="125"/>
      <c r="F22" s="123"/>
      <c r="G22" s="124"/>
      <c r="H22" s="127"/>
    </row>
    <row r="23" spans="1:8" s="105" customFormat="1" ht="36.950000000000003" customHeight="1">
      <c r="A23" s="128">
        <f t="shared" si="0"/>
        <v>15</v>
      </c>
      <c r="B23" s="132" t="s">
        <v>138</v>
      </c>
      <c r="C23" s="129" t="s">
        <v>140</v>
      </c>
      <c r="D23" s="133"/>
      <c r="E23" s="133"/>
      <c r="F23" s="132"/>
      <c r="G23" s="129"/>
      <c r="H23" s="130"/>
    </row>
    <row r="24" spans="1:8" s="105" customFormat="1" ht="36.950000000000003" customHeight="1">
      <c r="A24" s="122">
        <f t="shared" si="0"/>
        <v>16</v>
      </c>
      <c r="B24" s="123" t="s">
        <v>138</v>
      </c>
      <c r="C24" s="124" t="s">
        <v>141</v>
      </c>
      <c r="D24" s="125"/>
      <c r="E24" s="125"/>
      <c r="F24" s="123"/>
      <c r="G24" s="124"/>
      <c r="H24" s="127"/>
    </row>
    <row r="25" spans="1:8" s="105" customFormat="1" ht="36.950000000000003" customHeight="1">
      <c r="A25" s="116">
        <f t="shared" si="0"/>
        <v>17</v>
      </c>
      <c r="B25" s="117" t="s">
        <v>138</v>
      </c>
      <c r="C25" s="118" t="s">
        <v>142</v>
      </c>
      <c r="D25" s="119"/>
      <c r="E25" s="119"/>
      <c r="F25" s="117"/>
      <c r="G25" s="118"/>
      <c r="H25" s="131"/>
    </row>
    <row r="26" spans="1:8" s="105" customFormat="1" ht="38.25">
      <c r="A26" s="122">
        <f t="shared" si="0"/>
        <v>18</v>
      </c>
      <c r="B26" s="123" t="s">
        <v>363</v>
      </c>
      <c r="C26" s="124" t="s">
        <v>362</v>
      </c>
      <c r="D26" s="125"/>
      <c r="E26" s="125"/>
      <c r="F26" s="123"/>
      <c r="G26" s="124"/>
      <c r="H26" s="127"/>
    </row>
    <row r="27" spans="1:8" s="105" customFormat="1" ht="36.950000000000003" customHeight="1">
      <c r="A27" s="128">
        <f t="shared" si="0"/>
        <v>19</v>
      </c>
      <c r="B27" s="132" t="s">
        <v>363</v>
      </c>
      <c r="C27" s="129" t="s">
        <v>143</v>
      </c>
      <c r="D27" s="133"/>
      <c r="E27" s="133"/>
      <c r="F27" s="132"/>
      <c r="G27" s="129"/>
      <c r="H27" s="130"/>
    </row>
    <row r="28" spans="1:8" s="105" customFormat="1" ht="36.950000000000003" customHeight="1">
      <c r="A28" s="122">
        <f t="shared" si="0"/>
        <v>20</v>
      </c>
      <c r="B28" s="123" t="s">
        <v>363</v>
      </c>
      <c r="C28" s="124" t="s">
        <v>144</v>
      </c>
      <c r="D28" s="125"/>
      <c r="E28" s="125"/>
      <c r="F28" s="123"/>
      <c r="G28" s="124"/>
      <c r="H28" s="127"/>
    </row>
    <row r="29" spans="1:8" s="105" customFormat="1" ht="36.950000000000003" customHeight="1">
      <c r="A29" s="128">
        <f t="shared" si="0"/>
        <v>21</v>
      </c>
      <c r="B29" s="132" t="s">
        <v>363</v>
      </c>
      <c r="C29" s="129" t="s">
        <v>145</v>
      </c>
      <c r="D29" s="133"/>
      <c r="E29" s="133"/>
      <c r="F29" s="132"/>
      <c r="G29" s="129"/>
      <c r="H29" s="130"/>
    </row>
    <row r="30" spans="1:8" s="105" customFormat="1" ht="36.950000000000003" customHeight="1">
      <c r="A30" s="122">
        <f t="shared" si="0"/>
        <v>22</v>
      </c>
      <c r="B30" s="123" t="s">
        <v>96</v>
      </c>
      <c r="C30" s="124" t="s">
        <v>146</v>
      </c>
      <c r="D30" s="125"/>
      <c r="E30" s="125"/>
      <c r="F30" s="123"/>
      <c r="G30" s="124"/>
      <c r="H30" s="127"/>
    </row>
    <row r="31" spans="1:8" s="105" customFormat="1" ht="36.950000000000003" customHeight="1">
      <c r="A31" s="116">
        <f t="shared" si="0"/>
        <v>23</v>
      </c>
      <c r="B31" s="117" t="s">
        <v>96</v>
      </c>
      <c r="C31" s="118" t="s">
        <v>147</v>
      </c>
      <c r="D31" s="119"/>
      <c r="E31" s="119"/>
      <c r="F31" s="117"/>
      <c r="G31" s="118"/>
      <c r="H31" s="131"/>
    </row>
    <row r="32" spans="1:8" s="105" customFormat="1" ht="36.950000000000003" customHeight="1">
      <c r="A32" s="122">
        <f t="shared" si="0"/>
        <v>24</v>
      </c>
      <c r="B32" s="123" t="s">
        <v>96</v>
      </c>
      <c r="C32" s="124" t="s">
        <v>148</v>
      </c>
      <c r="D32" s="125"/>
      <c r="E32" s="125"/>
      <c r="F32" s="123"/>
      <c r="G32" s="124"/>
      <c r="H32" s="127"/>
    </row>
    <row r="33" spans="1:8" s="105" customFormat="1" ht="36.950000000000003" customHeight="1">
      <c r="A33" s="116">
        <f t="shared" si="0"/>
        <v>25</v>
      </c>
      <c r="B33" s="117" t="s">
        <v>96</v>
      </c>
      <c r="C33" s="118" t="s">
        <v>149</v>
      </c>
      <c r="D33" s="119"/>
      <c r="E33" s="119"/>
      <c r="F33" s="117"/>
      <c r="G33" s="118"/>
      <c r="H33" s="131"/>
    </row>
    <row r="34" spans="1:8" s="105" customFormat="1" ht="36.950000000000003" customHeight="1" thickBot="1">
      <c r="A34" s="122">
        <f t="shared" si="0"/>
        <v>26</v>
      </c>
      <c r="B34" s="123" t="s">
        <v>96</v>
      </c>
      <c r="C34" s="124" t="s">
        <v>150</v>
      </c>
      <c r="D34" s="125"/>
      <c r="E34" s="125"/>
      <c r="F34" s="123"/>
      <c r="G34" s="124"/>
      <c r="H34" s="127"/>
    </row>
    <row r="35" spans="1:8" s="105" customFormat="1" ht="13.5" thickBot="1">
      <c r="A35" s="257" t="s">
        <v>499</v>
      </c>
      <c r="B35" s="135"/>
      <c r="C35" s="136"/>
      <c r="D35" s="137"/>
      <c r="E35" s="137"/>
      <c r="F35" s="137"/>
      <c r="G35" s="138"/>
      <c r="H35" s="139"/>
    </row>
    <row r="36" spans="1:8" s="105" customFormat="1" ht="36.950000000000003" customHeight="1">
      <c r="A36" s="128">
        <f>A34+1</f>
        <v>27</v>
      </c>
      <c r="B36" s="132" t="s">
        <v>124</v>
      </c>
      <c r="C36" s="129" t="s">
        <v>151</v>
      </c>
      <c r="D36" s="133"/>
      <c r="E36" s="133"/>
      <c r="F36" s="134"/>
      <c r="G36" s="129"/>
      <c r="H36" s="130"/>
    </row>
    <row r="37" spans="1:8" s="105" customFormat="1" ht="36.950000000000003" customHeight="1">
      <c r="A37" s="122">
        <f>A36+1</f>
        <v>28</v>
      </c>
      <c r="B37" s="123" t="s">
        <v>96</v>
      </c>
      <c r="C37" s="124" t="s">
        <v>152</v>
      </c>
      <c r="D37" s="125"/>
      <c r="E37" s="125"/>
      <c r="F37" s="126"/>
      <c r="G37" s="124"/>
      <c r="H37" s="127"/>
    </row>
    <row r="38" spans="1:8" s="105" customFormat="1" ht="36.950000000000003" customHeight="1">
      <c r="A38" s="128">
        <f>A37+1</f>
        <v>29</v>
      </c>
      <c r="B38" s="132" t="s">
        <v>212</v>
      </c>
      <c r="C38" s="129" t="s">
        <v>213</v>
      </c>
      <c r="D38" s="133"/>
      <c r="E38" s="133"/>
      <c r="F38" s="134"/>
      <c r="G38" s="129"/>
      <c r="H38" s="130"/>
    </row>
    <row r="39" spans="1:8" s="105" customFormat="1" ht="12.75">
      <c r="A39" s="406" t="s">
        <v>486</v>
      </c>
      <c r="B39" s="407"/>
      <c r="C39" s="408"/>
      <c r="D39" s="409"/>
      <c r="E39" s="409"/>
      <c r="F39" s="410"/>
      <c r="G39" s="407"/>
      <c r="H39" s="407"/>
    </row>
    <row r="40" spans="1:8" ht="42" customHeight="1">
      <c r="A40" s="389">
        <v>30</v>
      </c>
      <c r="B40" s="390" t="s">
        <v>500</v>
      </c>
      <c r="C40" s="391" t="s">
        <v>487</v>
      </c>
      <c r="D40" s="392"/>
      <c r="E40" s="392"/>
      <c r="F40" s="392"/>
      <c r="G40" s="392"/>
      <c r="H40" s="397"/>
    </row>
    <row r="41" spans="1:8" ht="38.450000000000003" customHeight="1">
      <c r="A41" s="399">
        <v>31</v>
      </c>
      <c r="B41" s="400" t="s">
        <v>500</v>
      </c>
      <c r="C41" s="401" t="s">
        <v>488</v>
      </c>
      <c r="D41" s="402"/>
      <c r="E41" s="402"/>
      <c r="F41" s="402"/>
      <c r="G41" s="402"/>
      <c r="H41" s="403"/>
    </row>
    <row r="42" spans="1:8" ht="33" customHeight="1">
      <c r="A42" s="389">
        <v>31.1</v>
      </c>
      <c r="B42" s="390" t="s">
        <v>500</v>
      </c>
      <c r="C42" s="391" t="s">
        <v>489</v>
      </c>
      <c r="D42" s="392"/>
      <c r="E42" s="392"/>
      <c r="F42" s="392"/>
      <c r="G42" s="392"/>
      <c r="H42" s="398"/>
    </row>
    <row r="43" spans="1:8" ht="26.1" customHeight="1">
      <c r="A43" s="399">
        <v>31.2</v>
      </c>
      <c r="B43" s="400" t="s">
        <v>500</v>
      </c>
      <c r="C43" s="401" t="s">
        <v>490</v>
      </c>
      <c r="D43" s="402"/>
      <c r="E43" s="402"/>
      <c r="F43" s="402"/>
      <c r="G43" s="402"/>
      <c r="H43" s="404"/>
    </row>
    <row r="44" spans="1:8" ht="35.1" customHeight="1">
      <c r="A44" s="389">
        <v>31.3</v>
      </c>
      <c r="B44" s="390" t="s">
        <v>500</v>
      </c>
      <c r="C44" s="391" t="s">
        <v>491</v>
      </c>
      <c r="D44" s="392"/>
      <c r="E44" s="392"/>
      <c r="F44" s="392"/>
      <c r="G44" s="392"/>
      <c r="H44" s="398"/>
    </row>
    <row r="45" spans="1:8" ht="57">
      <c r="A45" s="399">
        <v>34</v>
      </c>
      <c r="B45" s="400" t="s">
        <v>500</v>
      </c>
      <c r="C45" s="401" t="s">
        <v>492</v>
      </c>
      <c r="D45" s="402"/>
      <c r="E45" s="402"/>
      <c r="F45" s="405"/>
      <c r="G45" s="401" t="s">
        <v>493</v>
      </c>
      <c r="H45" s="404"/>
    </row>
    <row r="46" spans="1:8" ht="29.1" customHeight="1">
      <c r="A46" s="389">
        <v>35</v>
      </c>
      <c r="B46" s="390" t="s">
        <v>500</v>
      </c>
      <c r="C46" s="391" t="s">
        <v>494</v>
      </c>
      <c r="D46" s="392"/>
      <c r="E46" s="392"/>
      <c r="F46" s="392"/>
      <c r="G46" s="392"/>
      <c r="H46" s="398"/>
    </row>
    <row r="47" spans="1:8" ht="26.1" customHeight="1">
      <c r="A47" s="399">
        <v>36</v>
      </c>
      <c r="B47" s="400" t="s">
        <v>500</v>
      </c>
      <c r="C47" s="401" t="s">
        <v>495</v>
      </c>
      <c r="D47" s="402"/>
      <c r="E47" s="402"/>
      <c r="F47" s="402"/>
      <c r="G47" s="402"/>
      <c r="H47" s="404"/>
    </row>
    <row r="48" spans="1:8" ht="35.450000000000003" customHeight="1">
      <c r="A48" s="389">
        <v>37</v>
      </c>
      <c r="B48" s="390" t="s">
        <v>500</v>
      </c>
      <c r="C48" s="391" t="s">
        <v>496</v>
      </c>
      <c r="D48" s="392"/>
      <c r="E48" s="392"/>
      <c r="F48" s="392"/>
      <c r="G48" s="392"/>
      <c r="H48" s="398"/>
    </row>
    <row r="49" spans="1:8" ht="36.950000000000003" customHeight="1">
      <c r="A49" s="399">
        <v>38</v>
      </c>
      <c r="B49" s="400" t="s">
        <v>500</v>
      </c>
      <c r="C49" s="401" t="s">
        <v>497</v>
      </c>
      <c r="D49" s="402"/>
      <c r="E49" s="402"/>
      <c r="F49" s="402"/>
      <c r="G49" s="402"/>
      <c r="H49" s="404"/>
    </row>
    <row r="50" spans="1:8" ht="28.5">
      <c r="A50" s="393">
        <v>39</v>
      </c>
      <c r="B50" s="394" t="s">
        <v>500</v>
      </c>
      <c r="C50" s="395" t="s">
        <v>498</v>
      </c>
      <c r="D50" s="396"/>
      <c r="E50" s="396"/>
      <c r="F50" s="396"/>
      <c r="G50" s="396"/>
      <c r="H50" s="398"/>
    </row>
    <row r="51" spans="1:8">
      <c r="A51" s="42"/>
      <c r="B51" s="42"/>
      <c r="D51" s="44"/>
      <c r="E51" s="44"/>
      <c r="F51" s="41"/>
      <c r="G51" s="43"/>
      <c r="H51" s="43"/>
    </row>
    <row r="52" spans="1:8">
      <c r="A52" s="42"/>
      <c r="B52" s="42"/>
      <c r="D52" s="44"/>
      <c r="E52" s="44"/>
      <c r="F52" s="41"/>
      <c r="G52" s="43"/>
      <c r="H52" s="43"/>
    </row>
    <row r="53" spans="1:8">
      <c r="A53" s="42"/>
      <c r="B53" s="42"/>
      <c r="D53" s="44"/>
      <c r="E53" s="44"/>
      <c r="F53" s="41"/>
      <c r="G53" s="43"/>
      <c r="H53" s="43"/>
    </row>
    <row r="54" spans="1:8">
      <c r="A54" s="42"/>
      <c r="B54" s="42"/>
      <c r="D54" s="44"/>
      <c r="E54" s="44"/>
      <c r="F54" s="41"/>
      <c r="G54" s="43"/>
      <c r="H54" s="43"/>
    </row>
    <row r="55" spans="1:8">
      <c r="A55" s="42"/>
      <c r="B55" s="42"/>
      <c r="D55" s="44"/>
      <c r="E55" s="44"/>
      <c r="F55" s="41"/>
      <c r="G55" s="43"/>
      <c r="H55" s="43"/>
    </row>
    <row r="56" spans="1:8">
      <c r="A56" s="42"/>
      <c r="B56" s="42"/>
      <c r="D56" s="44"/>
      <c r="E56" s="44"/>
      <c r="F56" s="41"/>
      <c r="G56" s="43"/>
      <c r="H56" s="43"/>
    </row>
    <row r="57" spans="1:8">
      <c r="A57" s="42"/>
      <c r="B57" s="42"/>
      <c r="D57" s="44"/>
      <c r="E57" s="44"/>
      <c r="F57" s="41"/>
      <c r="G57" s="43"/>
      <c r="H57" s="43"/>
    </row>
    <row r="58" spans="1:8">
      <c r="A58" s="42"/>
      <c r="B58" s="42"/>
      <c r="D58" s="44"/>
      <c r="E58" s="44"/>
      <c r="F58" s="41"/>
      <c r="G58" s="43"/>
      <c r="H58" s="43"/>
    </row>
    <row r="59" spans="1:8">
      <c r="A59" s="42"/>
      <c r="B59" s="42"/>
      <c r="D59" s="44"/>
      <c r="E59" s="44"/>
      <c r="F59" s="41"/>
      <c r="G59" s="43"/>
      <c r="H59" s="43"/>
    </row>
    <row r="60" spans="1:8">
      <c r="A60" s="42"/>
      <c r="B60" s="42"/>
      <c r="D60" s="44"/>
      <c r="E60" s="44"/>
      <c r="F60" s="41"/>
      <c r="G60" s="43"/>
      <c r="H60" s="43"/>
    </row>
    <row r="61" spans="1:8">
      <c r="A61" s="42"/>
      <c r="B61" s="42"/>
      <c r="D61" s="44"/>
      <c r="E61" s="44"/>
      <c r="F61" s="45"/>
      <c r="G61" s="43"/>
      <c r="H61" s="43"/>
    </row>
    <row r="62" spans="1:8">
      <c r="A62" s="42"/>
      <c r="B62" s="42"/>
      <c r="D62" s="44"/>
      <c r="E62" s="44"/>
      <c r="F62" s="45"/>
      <c r="G62" s="43"/>
      <c r="H62" s="43"/>
    </row>
    <row r="63" spans="1:8">
      <c r="A63" s="42"/>
      <c r="B63" s="42"/>
      <c r="D63" s="44"/>
      <c r="E63" s="44"/>
      <c r="F63" s="45"/>
      <c r="G63" s="43"/>
      <c r="H63" s="43"/>
    </row>
    <row r="64" spans="1:8">
      <c r="A64" s="42"/>
      <c r="B64" s="42"/>
      <c r="D64" s="44"/>
      <c r="E64" s="44"/>
      <c r="F64" s="45"/>
      <c r="G64" s="43"/>
      <c r="H64" s="43"/>
    </row>
    <row r="65" spans="1:8">
      <c r="A65" s="42"/>
      <c r="B65" s="42"/>
      <c r="D65" s="44"/>
      <c r="E65" s="44"/>
      <c r="F65" s="45"/>
      <c r="G65" s="43"/>
      <c r="H65" s="43"/>
    </row>
    <row r="66" spans="1:8">
      <c r="A66" s="42"/>
      <c r="B66" s="42"/>
      <c r="D66" s="44"/>
      <c r="E66" s="44"/>
      <c r="F66" s="45"/>
      <c r="G66" s="43"/>
      <c r="H66" s="43"/>
    </row>
    <row r="67" spans="1:8">
      <c r="A67" s="42"/>
      <c r="B67" s="42"/>
      <c r="G67" s="43"/>
      <c r="H67" s="43"/>
    </row>
    <row r="68" spans="1:8">
      <c r="A68" s="42"/>
      <c r="B68" s="42"/>
      <c r="G68" s="43"/>
      <c r="H68" s="43"/>
    </row>
    <row r="69" spans="1:8">
      <c r="A69" s="42"/>
      <c r="B69" s="42"/>
      <c r="G69" s="42"/>
      <c r="H69" s="42"/>
    </row>
    <row r="70" spans="1:8">
      <c r="A70" s="42"/>
      <c r="B70" s="42"/>
      <c r="G70" s="42"/>
      <c r="H70" s="42"/>
    </row>
    <row r="71" spans="1:8">
      <c r="A71" s="42"/>
      <c r="B71" s="42"/>
      <c r="G71" s="42"/>
      <c r="H71" s="42"/>
    </row>
    <row r="72" spans="1:8">
      <c r="A72" s="42"/>
      <c r="B72" s="42"/>
      <c r="G72" s="42"/>
      <c r="H72" s="42"/>
    </row>
    <row r="73" spans="1:8">
      <c r="A73" s="42"/>
      <c r="B73" s="42"/>
      <c r="G73" s="42"/>
      <c r="H73" s="42"/>
    </row>
    <row r="74" spans="1:8">
      <c r="A74" s="42"/>
      <c r="B74" s="42"/>
      <c r="G74" s="42"/>
      <c r="H74" s="42"/>
    </row>
    <row r="75" spans="1:8">
      <c r="A75" s="42"/>
      <c r="B75" s="42"/>
      <c r="G75" s="42"/>
      <c r="H75" s="42"/>
    </row>
    <row r="76" spans="1:8">
      <c r="A76" s="42"/>
      <c r="B76" s="42"/>
      <c r="G76" s="42"/>
      <c r="H76" s="42"/>
    </row>
    <row r="77" spans="1:8">
      <c r="A77" s="42"/>
      <c r="B77" s="42"/>
      <c r="G77" s="42"/>
      <c r="H77" s="42"/>
    </row>
    <row r="78" spans="1:8">
      <c r="A78" s="42"/>
      <c r="B78" s="42"/>
      <c r="G78" s="42"/>
      <c r="H78" s="42"/>
    </row>
    <row r="79" spans="1:8">
      <c r="A79" s="42"/>
      <c r="B79" s="42"/>
      <c r="G79" s="42"/>
      <c r="H79" s="42"/>
    </row>
    <row r="80" spans="1:8">
      <c r="A80" s="42"/>
      <c r="B80" s="42"/>
      <c r="G80" s="42"/>
      <c r="H80" s="42"/>
    </row>
    <row r="81" spans="1:8">
      <c r="A81" s="42"/>
      <c r="B81" s="42"/>
      <c r="G81" s="42"/>
      <c r="H81" s="42"/>
    </row>
    <row r="82" spans="1:8">
      <c r="A82" s="42"/>
      <c r="B82" s="42"/>
      <c r="G82" s="42"/>
      <c r="H82" s="42"/>
    </row>
    <row r="83" spans="1:8">
      <c r="A83" s="42"/>
      <c r="B83" s="42"/>
      <c r="G83" s="42"/>
      <c r="H83" s="42"/>
    </row>
    <row r="84" spans="1:8">
      <c r="A84" s="42"/>
      <c r="B84" s="42"/>
      <c r="G84" s="42"/>
      <c r="H84" s="42"/>
    </row>
    <row r="85" spans="1:8">
      <c r="A85" s="42"/>
      <c r="B85" s="42"/>
      <c r="G85" s="42"/>
      <c r="H85" s="42"/>
    </row>
    <row r="86" spans="1:8">
      <c r="A86" s="42"/>
      <c r="B86" s="42"/>
      <c r="G86" s="42"/>
      <c r="H86" s="42"/>
    </row>
    <row r="87" spans="1:8">
      <c r="A87" s="42"/>
      <c r="B87" s="42"/>
      <c r="G87" s="42"/>
      <c r="H87" s="42"/>
    </row>
    <row r="88" spans="1:8">
      <c r="A88" s="42"/>
      <c r="B88" s="42"/>
      <c r="G88" s="42"/>
      <c r="H88" s="42"/>
    </row>
    <row r="89" spans="1:8">
      <c r="A89" s="42"/>
      <c r="B89" s="42"/>
      <c r="G89" s="42"/>
      <c r="H89" s="42"/>
    </row>
    <row r="90" spans="1:8">
      <c r="A90" s="42"/>
      <c r="B90" s="42"/>
      <c r="G90" s="42"/>
      <c r="H90" s="42"/>
    </row>
    <row r="91" spans="1:8">
      <c r="A91" s="42"/>
      <c r="B91" s="42"/>
      <c r="G91" s="42"/>
      <c r="H91" s="42"/>
    </row>
    <row r="92" spans="1:8">
      <c r="A92" s="42"/>
      <c r="B92" s="42"/>
      <c r="G92" s="42"/>
      <c r="H92" s="42"/>
    </row>
    <row r="93" spans="1:8">
      <c r="A93" s="42"/>
      <c r="B93" s="42"/>
      <c r="G93" s="42"/>
      <c r="H93" s="42"/>
    </row>
    <row r="94" spans="1:8">
      <c r="A94" s="42"/>
      <c r="B94" s="42"/>
      <c r="G94" s="42"/>
      <c r="H94" s="42"/>
    </row>
    <row r="95" spans="1:8">
      <c r="A95" s="42"/>
      <c r="B95" s="42"/>
      <c r="G95" s="42"/>
      <c r="H95" s="42"/>
    </row>
    <row r="96" spans="1:8">
      <c r="A96" s="42"/>
      <c r="B96" s="42"/>
      <c r="G96" s="42"/>
      <c r="H96" s="42"/>
    </row>
    <row r="97" spans="1:8">
      <c r="A97" s="42"/>
      <c r="B97" s="42"/>
      <c r="G97" s="42"/>
      <c r="H97" s="42"/>
    </row>
    <row r="98" spans="1:8">
      <c r="A98" s="42"/>
      <c r="B98" s="42"/>
      <c r="G98" s="42"/>
      <c r="H98" s="42"/>
    </row>
    <row r="99" spans="1:8">
      <c r="A99" s="42"/>
      <c r="B99" s="42"/>
      <c r="G99" s="42"/>
      <c r="H99" s="42"/>
    </row>
    <row r="100" spans="1:8">
      <c r="A100" s="42"/>
      <c r="B100" s="42"/>
      <c r="G100" s="42"/>
      <c r="H100" s="42"/>
    </row>
    <row r="101" spans="1:8">
      <c r="G101" s="42"/>
      <c r="H101" s="42"/>
    </row>
    <row r="102" spans="1:8">
      <c r="G102" s="42"/>
      <c r="H102" s="42"/>
    </row>
    <row r="103" spans="1:8">
      <c r="G103" s="42"/>
      <c r="H103" s="42"/>
    </row>
    <row r="104" spans="1:8">
      <c r="G104" s="42"/>
      <c r="H104" s="42"/>
    </row>
    <row r="105" spans="1:8">
      <c r="G105" s="42"/>
      <c r="H105" s="42"/>
    </row>
    <row r="106" spans="1:8">
      <c r="G106" s="42"/>
      <c r="H106" s="42"/>
    </row>
    <row r="107" spans="1:8">
      <c r="G107" s="42"/>
      <c r="H107" s="42"/>
    </row>
    <row r="108" spans="1:8">
      <c r="G108" s="42"/>
      <c r="H108" s="42"/>
    </row>
    <row r="109" spans="1:8">
      <c r="G109" s="42"/>
      <c r="H109" s="42"/>
    </row>
    <row r="110" spans="1:8">
      <c r="G110" s="42"/>
      <c r="H110" s="42"/>
    </row>
  </sheetData>
  <printOptions horizontalCentered="1"/>
  <pageMargins left="0.2" right="0.2" top="1.0905499999999999" bottom="1.0669291666666667" header="0.59054999999999991" footer="0.56692916666666671"/>
  <pageSetup scale="39" fitToHeight="0" orientation="portrait" r:id="rId1"/>
  <headerFooter differentFirst="1" scaleWithDoc="0" alignWithMargins="0">
    <oddHeader>&amp;C&amp;10FACS
Forensic Accounting &amp; Claims Services&amp;L&amp;G&amp;R&amp;A</oddHeader>
    <oddFooter>&amp;C&amp;P of &amp;N&amp;LPreliminary and Tentative&amp;R&amp;G</oddFooter>
    <firstHeader>&amp;L&amp;G</firstHeader>
    <firstFooter>&amp;L&amp;K002677A business of Marsh McLennan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T101"/>
  <sheetViews>
    <sheetView showGridLines="0" zoomScaleNormal="100" workbookViewId="0">
      <pane xSplit="3" ySplit="8" topLeftCell="D9" activePane="bottomRight" state="frozen"/>
      <selection activeCell="A4" sqref="A4"/>
      <selection pane="topRight" activeCell="A4" sqref="A4"/>
      <selection pane="bottomLeft" activeCell="A4" sqref="A4"/>
      <selection pane="bottomRight"/>
    </sheetView>
  </sheetViews>
  <sheetFormatPr defaultColWidth="9.125" defaultRowHeight="15" customHeight="1" outlineLevelCol="1"/>
  <cols>
    <col min="1" max="1" width="1.75" style="7" customWidth="1"/>
    <col min="2" max="2" width="16.625" style="7" customWidth="1"/>
    <col min="3" max="3" width="18.75" style="7" customWidth="1"/>
    <col min="4" max="4" width="10.75" style="7" customWidth="1"/>
    <col min="5" max="5" width="16.625" style="13" customWidth="1"/>
    <col min="6" max="7" width="16.625" style="7" customWidth="1"/>
    <col min="8" max="8" width="27" style="7" customWidth="1"/>
    <col min="9" max="9" width="9.125" style="7"/>
    <col min="10" max="10" width="16.125" style="7" hidden="1" customWidth="1" outlineLevel="1"/>
    <col min="11" max="11" width="12.5" hidden="1" customWidth="1" outlineLevel="1"/>
    <col min="12" max="12" width="14.75" hidden="1" customWidth="1" outlineLevel="1"/>
    <col min="13" max="13" width="12.375" hidden="1" customWidth="1" outlineLevel="1"/>
    <col min="14" max="14" width="11.375" hidden="1" customWidth="1" outlineLevel="1"/>
    <col min="15" max="15" width="11.25" hidden="1" customWidth="1" outlineLevel="1"/>
    <col min="16" max="16" width="13" hidden="1" customWidth="1" outlineLevel="1"/>
    <col min="17" max="17" width="12.5" hidden="1" customWidth="1" outlineLevel="1"/>
    <col min="18" max="18" width="14.375" hidden="1" customWidth="1" outlineLevel="1"/>
    <col min="19" max="19" width="8.75" customWidth="1" collapsed="1"/>
    <col min="20" max="20" width="8.75" customWidth="1"/>
    <col min="21" max="16384" width="9.125" style="7"/>
  </cols>
  <sheetData>
    <row r="1" spans="1:20">
      <c r="A1" s="12" t="str">
        <f>INDEX!A2</f>
        <v>ABC Co.</v>
      </c>
      <c r="F1" s="30"/>
      <c r="H1" s="97" t="str">
        <f ca="1">"Schedule"&amp;" "&amp;MID(CELL("filename",A1),FIND("]",CELL("filename",A1))+1,255)</f>
        <v>Schedule 1</v>
      </c>
    </row>
    <row r="2" spans="1:20" ht="14.25">
      <c r="A2" s="105" t="str">
        <f>INDEX!A3</f>
        <v xml:space="preserve">Cyber Claim </v>
      </c>
    </row>
    <row r="3" spans="1:20" ht="14.25">
      <c r="A3" s="105" t="str">
        <f>INDEX!A4</f>
        <v xml:space="preserve">Date of Loss: </v>
      </c>
    </row>
    <row r="4" spans="1:20">
      <c r="A4" s="15" t="s">
        <v>61</v>
      </c>
      <c r="B4" s="6"/>
      <c r="C4" s="6"/>
      <c r="D4" s="6"/>
      <c r="E4" s="6"/>
      <c r="F4" s="6"/>
      <c r="G4" s="6"/>
      <c r="H4" s="6"/>
    </row>
    <row r="5" spans="1:20">
      <c r="B5" s="6"/>
      <c r="C5" s="6"/>
      <c r="D5" s="6"/>
      <c r="E5" s="6"/>
      <c r="F5" s="6"/>
      <c r="G5" s="6"/>
      <c r="H5" s="6"/>
    </row>
    <row r="6" spans="1:20" ht="14.25">
      <c r="A6" s="8"/>
      <c r="B6" s="9"/>
      <c r="C6" s="8"/>
      <c r="D6" s="8"/>
      <c r="E6" s="8"/>
    </row>
    <row r="7" spans="1:20" s="144" customFormat="1" ht="15" customHeight="1">
      <c r="A7" s="140"/>
      <c r="B7" s="141"/>
      <c r="C7" s="141"/>
      <c r="D7" s="142" t="s">
        <v>89</v>
      </c>
      <c r="E7" s="143" t="s">
        <v>62</v>
      </c>
      <c r="F7" s="143"/>
      <c r="G7" s="143"/>
      <c r="H7" s="142"/>
      <c r="I7" s="384"/>
      <c r="J7" s="150"/>
      <c r="K7" s="383"/>
      <c r="L7" s="383"/>
      <c r="M7" s="383"/>
      <c r="N7" s="383"/>
      <c r="O7" s="383"/>
      <c r="P7" s="383"/>
      <c r="Q7" s="383"/>
      <c r="R7" s="383"/>
      <c r="S7" s="145"/>
      <c r="T7" s="145"/>
    </row>
    <row r="8" spans="1:20" s="144" customFormat="1" ht="15" customHeight="1">
      <c r="A8" s="146" t="s">
        <v>63</v>
      </c>
      <c r="B8" s="147"/>
      <c r="C8" s="147"/>
      <c r="D8" s="148" t="s">
        <v>92</v>
      </c>
      <c r="E8" s="149" t="s">
        <v>64</v>
      </c>
      <c r="F8" s="150" t="s">
        <v>65</v>
      </c>
      <c r="G8" s="150" t="s">
        <v>66</v>
      </c>
      <c r="H8" s="148" t="s">
        <v>121</v>
      </c>
      <c r="J8" s="150" t="s">
        <v>459</v>
      </c>
      <c r="K8" s="150" t="s">
        <v>460</v>
      </c>
      <c r="L8" s="150" t="s">
        <v>461</v>
      </c>
      <c r="M8" s="150" t="s">
        <v>462</v>
      </c>
      <c r="N8" s="150" t="s">
        <v>463</v>
      </c>
      <c r="O8" s="150" t="s">
        <v>464</v>
      </c>
      <c r="P8" s="150" t="s">
        <v>465</v>
      </c>
      <c r="Q8" s="150" t="s">
        <v>466</v>
      </c>
      <c r="R8" s="150" t="s">
        <v>467</v>
      </c>
      <c r="S8" s="145"/>
      <c r="T8" s="145"/>
    </row>
    <row r="9" spans="1:20" s="105" customFormat="1" ht="12.75">
      <c r="A9" s="151"/>
      <c r="B9" s="152"/>
      <c r="C9" s="152"/>
      <c r="D9" s="153"/>
      <c r="E9" s="154"/>
      <c r="F9" s="155"/>
      <c r="G9" s="155"/>
      <c r="H9" s="153"/>
      <c r="K9" s="95"/>
      <c r="L9" s="95"/>
      <c r="M9" s="95"/>
      <c r="N9" s="95"/>
      <c r="O9" s="95"/>
      <c r="P9" s="95"/>
      <c r="Q9" s="95"/>
      <c r="R9" s="95"/>
      <c r="S9" s="95"/>
      <c r="T9" s="95"/>
    </row>
    <row r="10" spans="1:20" s="105" customFormat="1" ht="12.75">
      <c r="A10" s="156" t="s">
        <v>96</v>
      </c>
      <c r="B10" s="152"/>
      <c r="C10" s="152"/>
      <c r="D10" s="153"/>
      <c r="E10" s="154"/>
      <c r="F10" s="155"/>
      <c r="G10" s="155"/>
      <c r="H10" s="153"/>
      <c r="K10" s="95"/>
      <c r="L10" s="95"/>
      <c r="M10" s="95"/>
      <c r="N10" s="95"/>
      <c r="O10" s="95"/>
      <c r="P10" s="95"/>
      <c r="Q10" s="95"/>
      <c r="R10" s="95"/>
      <c r="S10" s="95"/>
      <c r="T10" s="95"/>
    </row>
    <row r="11" spans="1:20" s="105" customFormat="1" ht="14.25">
      <c r="A11" s="151"/>
      <c r="B11" s="157" t="s">
        <v>97</v>
      </c>
      <c r="C11" s="152"/>
      <c r="D11" s="298" t="str">
        <f ca="1">'2'!E1</f>
        <v>Schedule 2</v>
      </c>
      <c r="E11" s="158"/>
      <c r="F11" s="181">
        <v>5000000</v>
      </c>
      <c r="G11" s="155"/>
      <c r="H11" s="153"/>
      <c r="K11" s="95"/>
      <c r="L11" s="95"/>
      <c r="M11" s="95"/>
      <c r="N11" s="95"/>
      <c r="O11" s="95"/>
      <c r="P11" s="95"/>
      <c r="Q11" s="95"/>
      <c r="R11" s="95"/>
      <c r="S11" s="95"/>
      <c r="T11" s="95"/>
    </row>
    <row r="12" spans="1:20" s="105" customFormat="1" ht="12.75">
      <c r="A12" s="151"/>
      <c r="B12" s="152"/>
      <c r="C12" s="152"/>
      <c r="D12" s="153"/>
      <c r="E12" s="154"/>
      <c r="F12" s="155"/>
      <c r="G12" s="155"/>
      <c r="H12" s="153"/>
      <c r="K12" s="95"/>
      <c r="L12" s="95"/>
      <c r="M12" s="95"/>
      <c r="N12" s="95"/>
      <c r="O12" s="95"/>
      <c r="P12" s="95"/>
      <c r="Q12" s="95"/>
      <c r="R12" s="95"/>
      <c r="S12" s="95"/>
      <c r="T12" s="95"/>
    </row>
    <row r="13" spans="1:20" s="105" customFormat="1" ht="12.75">
      <c r="A13" s="156" t="s">
        <v>67</v>
      </c>
      <c r="B13" s="152"/>
      <c r="C13" s="152"/>
      <c r="D13" s="153"/>
      <c r="E13" s="160"/>
      <c r="F13" s="160"/>
      <c r="G13" s="160"/>
      <c r="K13" s="95"/>
      <c r="L13" s="95"/>
      <c r="M13" s="95"/>
      <c r="N13" s="95"/>
      <c r="O13" s="95"/>
      <c r="P13" s="95"/>
      <c r="Q13" s="95"/>
      <c r="R13" s="95"/>
      <c r="S13" s="95"/>
      <c r="T13" s="95"/>
    </row>
    <row r="14" spans="1:20" s="105" customFormat="1" ht="14.25">
      <c r="A14" s="156"/>
      <c r="B14" s="161" t="str">
        <f>A58</f>
        <v>Investigation / Forensics</v>
      </c>
      <c r="C14" s="152"/>
      <c r="D14" s="301" t="str">
        <f ca="1">'3'!K1</f>
        <v>Schedule 3</v>
      </c>
      <c r="E14" s="160" t="s">
        <v>69</v>
      </c>
      <c r="F14" s="160">
        <f>SUMIF('3'!$C$8:$C$300,'1'!A58,'3'!$S$8:$S$300)</f>
        <v>1973818</v>
      </c>
      <c r="G14" s="160"/>
      <c r="K14" s="95"/>
      <c r="L14" s="95"/>
      <c r="M14" s="95"/>
      <c r="N14" s="95"/>
      <c r="O14" s="95"/>
      <c r="P14" s="95"/>
      <c r="Q14" s="95"/>
      <c r="R14" s="95"/>
      <c r="S14" s="95"/>
      <c r="T14" s="95"/>
    </row>
    <row r="15" spans="1:20" s="105" customFormat="1" ht="12.75">
      <c r="A15" s="156"/>
      <c r="B15" s="161" t="str">
        <f t="shared" ref="B15:B20" si="0">A59</f>
        <v>Technology/Hardware Replacement</v>
      </c>
      <c r="C15" s="152"/>
      <c r="D15" s="299"/>
      <c r="E15" s="160" t="s">
        <v>69</v>
      </c>
      <c r="F15" s="159">
        <f>SUMIF('3'!$C$8:$C$300,'1'!A59,'3'!$S$8:$S$300)</f>
        <v>2075982</v>
      </c>
      <c r="G15" s="160"/>
      <c r="K15" s="95"/>
      <c r="L15" s="95"/>
      <c r="M15" s="95"/>
      <c r="N15" s="95"/>
      <c r="O15" s="95"/>
      <c r="P15" s="95"/>
      <c r="Q15" s="95"/>
      <c r="R15" s="95"/>
      <c r="S15" s="95"/>
      <c r="T15" s="95"/>
    </row>
    <row r="16" spans="1:20" s="105" customFormat="1" ht="12.75">
      <c r="A16" s="156"/>
      <c r="B16" s="161" t="str">
        <f t="shared" si="0"/>
        <v>Credit Monitoring</v>
      </c>
      <c r="C16" s="152"/>
      <c r="D16" s="299"/>
      <c r="E16" s="160" t="s">
        <v>69</v>
      </c>
      <c r="F16" s="159">
        <f>SUMIF('3'!$C$8:$C$300,'1'!A60,'3'!$S$8:$S$300)</f>
        <v>0</v>
      </c>
      <c r="G16" s="160"/>
      <c r="K16" s="95"/>
      <c r="L16" s="95"/>
      <c r="M16" s="95"/>
      <c r="N16" s="95"/>
      <c r="O16" s="95"/>
      <c r="P16" s="95"/>
      <c r="Q16" s="95"/>
      <c r="R16" s="95"/>
      <c r="S16" s="95"/>
      <c r="T16" s="95"/>
    </row>
    <row r="17" spans="1:20" s="105" customFormat="1" ht="12.75">
      <c r="A17" s="156"/>
      <c r="B17" s="161" t="str">
        <f t="shared" si="0"/>
        <v>Customer Relations</v>
      </c>
      <c r="C17" s="152"/>
      <c r="D17" s="299"/>
      <c r="E17" s="160" t="s">
        <v>69</v>
      </c>
      <c r="F17" s="159">
        <f>SUMIF('3'!$C$8:$C$300,'1'!A61,'3'!$S$8:$S$300)</f>
        <v>0</v>
      </c>
      <c r="G17" s="160"/>
      <c r="K17" s="95"/>
      <c r="L17" s="95"/>
      <c r="M17" s="95"/>
      <c r="N17" s="95"/>
      <c r="O17" s="95"/>
      <c r="P17" s="95"/>
      <c r="Q17" s="95"/>
      <c r="R17" s="95"/>
      <c r="S17" s="95"/>
      <c r="T17" s="95"/>
    </row>
    <row r="18" spans="1:20" s="105" customFormat="1" ht="12.75">
      <c r="A18" s="156"/>
      <c r="B18" s="161" t="str">
        <f t="shared" si="0"/>
        <v>Public Relations</v>
      </c>
      <c r="C18" s="152"/>
      <c r="D18" s="299"/>
      <c r="E18" s="160" t="s">
        <v>69</v>
      </c>
      <c r="F18" s="159">
        <f>SUMIF('3'!$C$8:$C$300,'1'!A62,'3'!$S$8:$S$300)</f>
        <v>812328</v>
      </c>
      <c r="G18" s="160"/>
      <c r="K18" s="95"/>
      <c r="L18" s="95"/>
      <c r="M18" s="95"/>
      <c r="N18" s="95"/>
      <c r="O18" s="95"/>
      <c r="P18" s="95"/>
      <c r="Q18" s="95"/>
      <c r="R18" s="95"/>
      <c r="S18" s="95"/>
      <c r="T18" s="95"/>
    </row>
    <row r="19" spans="1:20" s="105" customFormat="1" ht="12.75">
      <c r="B19" s="161" t="str">
        <f t="shared" si="0"/>
        <v>Expense to Reduce the Loss</v>
      </c>
      <c r="C19" s="19"/>
      <c r="D19" s="299"/>
      <c r="E19" s="160" t="s">
        <v>69</v>
      </c>
      <c r="F19" s="159">
        <f>SUMIF('3'!$C$8:$C$300,'1'!A63,'3'!$S$8:$S$300)</f>
        <v>106385</v>
      </c>
      <c r="G19" s="160"/>
      <c r="H19" s="162"/>
      <c r="J19" s="162"/>
      <c r="K19" s="162"/>
      <c r="L19" s="162"/>
      <c r="M19" s="162"/>
      <c r="N19" s="162"/>
      <c r="O19" s="162"/>
      <c r="P19" s="162"/>
      <c r="Q19" s="162"/>
      <c r="R19" s="162"/>
      <c r="S19" s="95"/>
      <c r="T19" s="95"/>
    </row>
    <row r="20" spans="1:20" s="105" customFormat="1" ht="12.75">
      <c r="B20" s="161" t="str">
        <f t="shared" si="0"/>
        <v>Legal</v>
      </c>
      <c r="C20" s="152"/>
      <c r="D20" s="300"/>
      <c r="E20" s="160" t="s">
        <v>69</v>
      </c>
      <c r="F20" s="159">
        <f>SUMIF('3'!$C$8:$C$300,'1'!A64,'3'!$S$8:$S$300)</f>
        <v>170000</v>
      </c>
      <c r="G20" s="160"/>
      <c r="H20" s="385"/>
      <c r="J20" s="162"/>
      <c r="K20" s="162"/>
      <c r="L20" s="162"/>
      <c r="M20" s="162"/>
      <c r="N20" s="162"/>
      <c r="O20" s="162"/>
      <c r="P20" s="162"/>
      <c r="Q20" s="162"/>
      <c r="R20" s="162"/>
      <c r="S20" s="95"/>
      <c r="T20" s="95"/>
    </row>
    <row r="21" spans="1:20" s="105" customFormat="1" ht="12.75">
      <c r="A21" s="163"/>
      <c r="B21" s="164" t="s">
        <v>74</v>
      </c>
      <c r="C21" s="165"/>
      <c r="D21" s="379"/>
      <c r="E21" s="167" t="s">
        <v>69</v>
      </c>
      <c r="F21" s="167">
        <f>SUM(F14:F20)</f>
        <v>5138513</v>
      </c>
      <c r="G21" s="167">
        <f>SUM(G14:G18)</f>
        <v>0</v>
      </c>
      <c r="J21" s="168"/>
      <c r="K21" s="168"/>
      <c r="L21" s="168"/>
      <c r="M21" s="168"/>
      <c r="N21" s="168"/>
      <c r="O21" s="168"/>
      <c r="P21" s="168"/>
      <c r="Q21" s="168"/>
      <c r="R21" s="168"/>
      <c r="S21" s="95"/>
      <c r="T21" s="95"/>
    </row>
    <row r="22" spans="1:20" s="105" customFormat="1" ht="12.75">
      <c r="A22" s="156"/>
      <c r="B22" s="169"/>
      <c r="C22" s="152"/>
      <c r="D22" s="380"/>
      <c r="E22" s="160"/>
      <c r="F22" s="160"/>
      <c r="G22" s="160"/>
      <c r="S22" s="95"/>
      <c r="T22" s="95"/>
    </row>
    <row r="23" spans="1:20" s="105" customFormat="1" ht="12.75">
      <c r="A23" s="156" t="s">
        <v>75</v>
      </c>
      <c r="B23" s="19"/>
      <c r="C23" s="19"/>
      <c r="D23" s="381"/>
      <c r="E23" s="170"/>
      <c r="F23" s="170"/>
      <c r="G23" s="170"/>
      <c r="H23" s="386"/>
      <c r="J23" s="170"/>
      <c r="K23" s="170"/>
      <c r="L23" s="170"/>
      <c r="M23" s="170"/>
      <c r="N23" s="170"/>
      <c r="O23" s="170"/>
      <c r="P23" s="170"/>
      <c r="Q23" s="170"/>
      <c r="R23" s="170"/>
      <c r="S23" s="95"/>
      <c r="T23" s="95"/>
    </row>
    <row r="24" spans="1:20" s="105" customFormat="1" ht="12.75">
      <c r="A24" s="156"/>
      <c r="B24" s="19" t="str">
        <f>A65</f>
        <v>Internal Labor Costs Analysis</v>
      </c>
      <c r="C24" s="19"/>
      <c r="D24" s="381"/>
      <c r="E24" s="160" t="s">
        <v>69</v>
      </c>
      <c r="F24" s="160">
        <f>SUMIF('3'!$C$8:$C$300,'1'!A65,'3'!$S$8:$S$300)</f>
        <v>275277</v>
      </c>
      <c r="G24" s="170">
        <v>0</v>
      </c>
      <c r="H24" s="386"/>
      <c r="J24" s="170"/>
      <c r="K24" s="170"/>
      <c r="L24" s="170"/>
      <c r="M24" s="170"/>
      <c r="N24" s="170"/>
      <c r="O24" s="170"/>
      <c r="P24" s="170"/>
      <c r="Q24" s="170"/>
      <c r="R24" s="170"/>
      <c r="S24" s="95"/>
      <c r="T24" s="95"/>
    </row>
    <row r="25" spans="1:20" s="105" customFormat="1" ht="12.75">
      <c r="A25" s="156"/>
      <c r="B25" s="19" t="str">
        <f>A66</f>
        <v>Increased Support Existing Vendors</v>
      </c>
      <c r="C25" s="19"/>
      <c r="D25" s="382"/>
      <c r="E25" s="160" t="s">
        <v>69</v>
      </c>
      <c r="F25" s="159">
        <f>SUMIF('3'!$C$8:$C$300,'1'!A66,'3'!$S$8:$S$300)</f>
        <v>3134072</v>
      </c>
      <c r="G25" s="170">
        <v>0</v>
      </c>
      <c r="H25" s="386"/>
      <c r="J25" s="170"/>
      <c r="K25" s="170"/>
      <c r="L25" s="170"/>
      <c r="M25" s="170"/>
      <c r="N25" s="170"/>
      <c r="O25" s="170"/>
      <c r="P25" s="170"/>
      <c r="Q25" s="170"/>
      <c r="R25" s="170"/>
      <c r="S25" s="95"/>
      <c r="T25" s="95"/>
    </row>
    <row r="26" spans="1:20" s="105" customFormat="1" ht="12.75">
      <c r="A26" s="163"/>
      <c r="B26" s="164" t="s">
        <v>74</v>
      </c>
      <c r="C26" s="165"/>
      <c r="D26" s="166"/>
      <c r="E26" s="167">
        <f>SUM(E24:E25)</f>
        <v>0</v>
      </c>
      <c r="F26" s="167">
        <f>SUM(F24:F25)</f>
        <v>3409349</v>
      </c>
      <c r="G26" s="167">
        <f>SUM(G24:G25)</f>
        <v>0</v>
      </c>
      <c r="J26" s="168"/>
      <c r="K26" s="168"/>
      <c r="L26" s="168"/>
      <c r="M26" s="168"/>
      <c r="N26" s="168"/>
      <c r="O26" s="168"/>
      <c r="P26" s="168"/>
      <c r="Q26" s="168"/>
      <c r="R26" s="168"/>
      <c r="S26" s="95"/>
      <c r="T26" s="95"/>
    </row>
    <row r="27" spans="1:20" s="105" customFormat="1" ht="12.75">
      <c r="A27" s="156"/>
      <c r="B27" s="171"/>
      <c r="C27" s="152"/>
      <c r="D27" s="153"/>
      <c r="E27" s="160"/>
      <c r="F27" s="160"/>
      <c r="G27" s="160"/>
      <c r="S27" s="95"/>
      <c r="T27" s="95"/>
    </row>
    <row r="28" spans="1:20" s="105" customFormat="1" ht="14.25">
      <c r="A28" s="156" t="s">
        <v>252</v>
      </c>
      <c r="B28" s="171"/>
      <c r="C28" s="152"/>
      <c r="D28" s="298" t="str">
        <f ca="1">'7'!K1</f>
        <v>Schedule 7</v>
      </c>
      <c r="E28" s="160"/>
      <c r="F28" s="160">
        <f>ThirdPtyTable[[#Totals],[Amount Offered]]</f>
        <v>5020001</v>
      </c>
      <c r="G28" s="160"/>
      <c r="S28" s="95"/>
      <c r="T28" s="95"/>
    </row>
    <row r="29" spans="1:20" s="105" customFormat="1" ht="12.75">
      <c r="A29" s="163"/>
      <c r="B29" s="164"/>
      <c r="C29" s="165"/>
      <c r="D29" s="166"/>
      <c r="E29" s="167"/>
      <c r="F29" s="167"/>
      <c r="G29" s="167"/>
      <c r="J29" s="168"/>
      <c r="K29" s="168"/>
      <c r="L29" s="168"/>
      <c r="M29" s="168"/>
      <c r="N29" s="168"/>
      <c r="O29" s="168"/>
      <c r="P29" s="168"/>
      <c r="Q29" s="168"/>
      <c r="R29" s="168"/>
      <c r="S29" s="95"/>
      <c r="T29" s="95"/>
    </row>
    <row r="30" spans="1:20" s="105" customFormat="1" ht="14.25">
      <c r="A30" s="156" t="s">
        <v>454</v>
      </c>
      <c r="B30" s="171"/>
      <c r="C30" s="152"/>
      <c r="D30" s="298" t="str">
        <f ca="1">'8'!K1</f>
        <v>Schedule 8</v>
      </c>
      <c r="E30" s="160"/>
      <c r="F30" s="160">
        <f>'8'!E16</f>
        <v>0</v>
      </c>
      <c r="G30" s="160"/>
      <c r="S30" s="95"/>
      <c r="T30" s="95"/>
    </row>
    <row r="31" spans="1:20" s="105" customFormat="1" ht="12.75">
      <c r="A31" s="156"/>
      <c r="B31" s="171"/>
      <c r="C31" s="152"/>
      <c r="D31" s="153"/>
      <c r="E31" s="160"/>
      <c r="F31" s="160"/>
      <c r="G31" s="160"/>
      <c r="S31" s="95"/>
      <c r="T31" s="95"/>
    </row>
    <row r="32" spans="1:20" s="105" customFormat="1" ht="13.5" thickBot="1">
      <c r="A32" s="172" t="s">
        <v>77</v>
      </c>
      <c r="B32" s="172"/>
      <c r="C32" s="172"/>
      <c r="D32" s="172"/>
      <c r="E32" s="173" t="s">
        <v>69</v>
      </c>
      <c r="F32" s="174">
        <f>F11+ F21+F26+F28+F30</f>
        <v>18567863</v>
      </c>
      <c r="G32" s="174">
        <f>G21+G26</f>
        <v>0</v>
      </c>
      <c r="H32" s="175"/>
      <c r="J32" s="174"/>
      <c r="K32" s="174"/>
      <c r="L32" s="174"/>
      <c r="M32" s="174"/>
      <c r="N32" s="174"/>
      <c r="O32" s="174"/>
      <c r="P32" s="174"/>
      <c r="Q32" s="174"/>
      <c r="R32" s="174"/>
      <c r="S32" s="95"/>
      <c r="T32" s="95"/>
    </row>
    <row r="33" spans="1:20" s="105" customFormat="1" ht="13.5" thickTop="1">
      <c r="B33" s="144"/>
      <c r="C33" s="144"/>
      <c r="D33" s="144"/>
      <c r="E33" s="175"/>
      <c r="F33" s="175"/>
      <c r="G33" s="175"/>
      <c r="H33" s="175"/>
      <c r="J33" s="175"/>
      <c r="K33" s="175"/>
      <c r="L33" s="175"/>
      <c r="M33" s="175"/>
      <c r="N33" s="175"/>
      <c r="O33" s="175"/>
      <c r="P33" s="175"/>
      <c r="Q33" s="175"/>
      <c r="R33" s="175"/>
      <c r="S33" s="95"/>
      <c r="T33" s="95"/>
    </row>
    <row r="34" spans="1:20" s="105" customFormat="1" ht="12.75">
      <c r="A34" s="144" t="s">
        <v>356</v>
      </c>
      <c r="E34" s="176"/>
      <c r="F34" s="170">
        <f>-'Appendix 4'!B7</f>
        <v>-10000</v>
      </c>
      <c r="G34" s="170"/>
      <c r="H34" s="386"/>
      <c r="J34" s="170"/>
      <c r="K34" s="170"/>
      <c r="L34" s="170"/>
      <c r="M34" s="170"/>
      <c r="N34" s="170"/>
      <c r="O34" s="170"/>
      <c r="P34" s="170"/>
      <c r="Q34" s="170"/>
      <c r="R34" s="170"/>
      <c r="S34" s="95"/>
      <c r="T34" s="95"/>
    </row>
    <row r="35" spans="1:20" s="105" customFormat="1" ht="12.75">
      <c r="A35" s="168"/>
      <c r="B35" s="168"/>
      <c r="C35" s="168"/>
      <c r="D35" s="168"/>
      <c r="E35" s="177"/>
      <c r="F35" s="177"/>
      <c r="G35" s="177"/>
      <c r="H35" s="386"/>
      <c r="J35" s="177"/>
      <c r="K35" s="177"/>
      <c r="L35" s="177"/>
      <c r="M35" s="177"/>
      <c r="N35" s="177"/>
      <c r="O35" s="177"/>
      <c r="P35" s="177"/>
      <c r="Q35" s="177"/>
      <c r="R35" s="177"/>
      <c r="S35" s="95"/>
      <c r="T35" s="95"/>
    </row>
    <row r="36" spans="1:20" s="105" customFormat="1" ht="13.5" thickBot="1">
      <c r="A36" s="172" t="s">
        <v>78</v>
      </c>
      <c r="B36" s="172"/>
      <c r="C36" s="172"/>
      <c r="D36" s="172"/>
      <c r="E36" s="173" t="s">
        <v>69</v>
      </c>
      <c r="F36" s="174">
        <f>F32+F34</f>
        <v>18557863</v>
      </c>
      <c r="G36" s="174"/>
      <c r="H36" s="175"/>
      <c r="J36" s="174"/>
      <c r="K36" s="174"/>
      <c r="L36" s="174"/>
      <c r="M36" s="174"/>
      <c r="N36" s="174"/>
      <c r="O36" s="174"/>
      <c r="P36" s="174"/>
      <c r="Q36" s="174"/>
      <c r="R36" s="174"/>
      <c r="S36" s="95"/>
      <c r="T36" s="95"/>
    </row>
    <row r="37" spans="1:20" s="105" customFormat="1" ht="13.5" thickTop="1">
      <c r="E37" s="170"/>
      <c r="F37" s="170"/>
      <c r="G37" s="170"/>
      <c r="H37" s="386"/>
      <c r="J37" s="170"/>
      <c r="K37" s="170"/>
      <c r="L37" s="170"/>
      <c r="M37" s="170"/>
      <c r="N37" s="170"/>
      <c r="O37" s="170"/>
      <c r="P37" s="170"/>
      <c r="Q37" s="170"/>
      <c r="R37" s="170"/>
      <c r="S37" s="95"/>
      <c r="T37" s="95"/>
    </row>
    <row r="38" spans="1:20" s="105" customFormat="1" ht="12.75">
      <c r="A38" s="144" t="s">
        <v>154</v>
      </c>
      <c r="E38" s="170"/>
      <c r="F38" s="170">
        <v>0</v>
      </c>
      <c r="G38" s="170"/>
      <c r="H38" s="386"/>
      <c r="J38" s="170"/>
      <c r="K38" s="170"/>
      <c r="L38" s="170"/>
      <c r="M38" s="170"/>
      <c r="N38" s="170"/>
      <c r="O38" s="170"/>
      <c r="P38" s="170"/>
      <c r="Q38" s="170"/>
      <c r="R38" s="170"/>
      <c r="S38" s="95"/>
      <c r="T38" s="95"/>
    </row>
    <row r="39" spans="1:20" s="105" customFormat="1" ht="12.75">
      <c r="A39" s="168"/>
      <c r="B39" s="168"/>
      <c r="C39" s="168"/>
      <c r="D39" s="168"/>
      <c r="E39" s="177"/>
      <c r="F39" s="177"/>
      <c r="G39" s="177"/>
      <c r="J39" s="168"/>
      <c r="K39" s="168"/>
      <c r="L39" s="168"/>
      <c r="M39" s="168"/>
      <c r="N39" s="168"/>
      <c r="O39" s="168"/>
      <c r="P39" s="168"/>
      <c r="Q39" s="168"/>
      <c r="R39" s="168"/>
      <c r="S39" s="95"/>
      <c r="T39" s="95"/>
    </row>
    <row r="40" spans="1:20" s="105" customFormat="1" ht="13.5" thickBot="1">
      <c r="A40" s="178" t="s">
        <v>155</v>
      </c>
      <c r="B40" s="178"/>
      <c r="C40" s="178"/>
      <c r="D40" s="178"/>
      <c r="E40" s="179"/>
      <c r="F40" s="180">
        <f>F36+F38</f>
        <v>18557863</v>
      </c>
      <c r="G40" s="180"/>
      <c r="J40" s="178"/>
      <c r="K40" s="178"/>
      <c r="L40" s="178"/>
      <c r="M40" s="178"/>
      <c r="N40" s="178"/>
      <c r="O40" s="178"/>
      <c r="P40" s="178"/>
      <c r="Q40" s="178"/>
      <c r="R40" s="178"/>
      <c r="S40" s="95"/>
      <c r="T40" s="95"/>
    </row>
    <row r="41" spans="1:20" s="105" customFormat="1" ht="15" customHeight="1" thickTop="1">
      <c r="E41" s="170"/>
      <c r="S41" s="95"/>
      <c r="T41" s="95"/>
    </row>
    <row r="42" spans="1:20" s="105" customFormat="1" ht="15" customHeight="1">
      <c r="E42" s="170"/>
      <c r="K42" s="95"/>
      <c r="L42" s="95"/>
      <c r="M42" s="95"/>
      <c r="N42" s="95"/>
      <c r="O42" s="95"/>
      <c r="P42" s="95"/>
      <c r="Q42" s="95"/>
      <c r="R42" s="95"/>
      <c r="S42" s="95"/>
      <c r="T42" s="95"/>
    </row>
    <row r="43" spans="1:20" s="105" customFormat="1" ht="15" customHeight="1">
      <c r="E43" s="170"/>
      <c r="K43" s="95"/>
      <c r="L43" s="95"/>
      <c r="M43" s="95"/>
      <c r="N43" s="95"/>
      <c r="O43" s="95"/>
      <c r="P43" s="95"/>
      <c r="Q43" s="95"/>
      <c r="R43" s="95"/>
      <c r="S43" s="95"/>
      <c r="T43" s="95"/>
    </row>
    <row r="44" spans="1:20" s="105" customFormat="1" ht="15" customHeight="1">
      <c r="E44" s="170"/>
      <c r="K44" s="95"/>
      <c r="L44" s="95"/>
      <c r="M44" s="95"/>
      <c r="N44" s="95"/>
      <c r="O44" s="95"/>
      <c r="P44" s="95"/>
      <c r="Q44" s="95"/>
      <c r="R44" s="95"/>
      <c r="S44" s="95"/>
      <c r="T44" s="95"/>
    </row>
    <row r="45" spans="1:20" s="105" customFormat="1" ht="15" customHeight="1">
      <c r="E45" s="170"/>
      <c r="K45" s="95"/>
      <c r="L45" s="95"/>
      <c r="M45" s="95"/>
      <c r="N45" s="95"/>
      <c r="O45" s="95"/>
      <c r="P45" s="95"/>
      <c r="Q45" s="95"/>
      <c r="R45" s="95"/>
      <c r="S45" s="95"/>
      <c r="T45" s="95"/>
    </row>
    <row r="46" spans="1:20" s="105" customFormat="1" ht="15" customHeight="1">
      <c r="E46" s="170"/>
      <c r="K46" s="95"/>
      <c r="L46" s="95"/>
      <c r="M46" s="95"/>
      <c r="N46" s="95"/>
      <c r="O46" s="95"/>
      <c r="P46" s="95"/>
      <c r="Q46" s="95"/>
      <c r="R46" s="95"/>
      <c r="S46" s="95"/>
      <c r="T46" s="95"/>
    </row>
    <row r="47" spans="1:20" ht="15" customHeight="1">
      <c r="E47" s="11"/>
    </row>
    <row r="48" spans="1:20" ht="15" customHeight="1">
      <c r="E48" s="11"/>
    </row>
    <row r="49" spans="1:5" ht="15" customHeight="1">
      <c r="E49" s="11"/>
    </row>
    <row r="50" spans="1:5" ht="15" customHeight="1">
      <c r="E50" s="11"/>
    </row>
    <row r="51" spans="1:5" ht="15" customHeight="1">
      <c r="E51" s="11"/>
    </row>
    <row r="52" spans="1:5" ht="15" customHeight="1">
      <c r="E52" s="11"/>
    </row>
    <row r="53" spans="1:5" ht="15" customHeight="1">
      <c r="E53" s="11"/>
    </row>
    <row r="54" spans="1:5" ht="15" customHeight="1">
      <c r="E54" s="11"/>
    </row>
    <row r="55" spans="1:5" ht="15" customHeight="1">
      <c r="E55" s="11"/>
    </row>
    <row r="56" spans="1:5" ht="15" customHeight="1">
      <c r="A56" s="7" t="s">
        <v>250</v>
      </c>
      <c r="E56" s="11"/>
    </row>
    <row r="57" spans="1:5" ht="15" customHeight="1">
      <c r="A57" s="7" t="s">
        <v>69</v>
      </c>
      <c r="E57" s="11"/>
    </row>
    <row r="58" spans="1:5" ht="15" customHeight="1">
      <c r="A58" s="10" t="s">
        <v>68</v>
      </c>
      <c r="E58" s="11"/>
    </row>
    <row r="59" spans="1:5" ht="15" customHeight="1">
      <c r="A59" s="10" t="s">
        <v>242</v>
      </c>
      <c r="E59" s="11"/>
    </row>
    <row r="60" spans="1:5" ht="15" customHeight="1">
      <c r="A60" s="10" t="s">
        <v>70</v>
      </c>
      <c r="E60" s="11"/>
    </row>
    <row r="61" spans="1:5" ht="15" customHeight="1">
      <c r="A61" s="10" t="s">
        <v>71</v>
      </c>
      <c r="E61" s="11"/>
    </row>
    <row r="62" spans="1:5" ht="15" customHeight="1">
      <c r="A62" s="10" t="s">
        <v>72</v>
      </c>
      <c r="E62" s="11"/>
    </row>
    <row r="63" spans="1:5" ht="15" customHeight="1">
      <c r="A63" s="10" t="s">
        <v>251</v>
      </c>
      <c r="E63" s="11"/>
    </row>
    <row r="64" spans="1:5" ht="15" customHeight="1">
      <c r="A64" s="10" t="s">
        <v>60</v>
      </c>
      <c r="E64" s="11"/>
    </row>
    <row r="65" spans="1:5" ht="15" customHeight="1">
      <c r="A65" s="9" t="s">
        <v>79</v>
      </c>
      <c r="E65" s="11"/>
    </row>
    <row r="66" spans="1:5" ht="15" customHeight="1">
      <c r="A66" s="9" t="s">
        <v>76</v>
      </c>
      <c r="E66" s="11"/>
    </row>
    <row r="67" spans="1:5" ht="15" customHeight="1">
      <c r="E67" s="11"/>
    </row>
    <row r="68" spans="1:5" ht="15" customHeight="1">
      <c r="E68" s="11"/>
    </row>
    <row r="69" spans="1:5" ht="15" customHeight="1">
      <c r="E69" s="11"/>
    </row>
    <row r="70" spans="1:5" ht="15" customHeight="1">
      <c r="E70" s="11"/>
    </row>
    <row r="71" spans="1:5" ht="15" customHeight="1">
      <c r="E71" s="11"/>
    </row>
    <row r="72" spans="1:5" ht="15" customHeight="1">
      <c r="E72" s="11"/>
    </row>
    <row r="73" spans="1:5" ht="15" customHeight="1">
      <c r="E73" s="11"/>
    </row>
    <row r="74" spans="1:5" ht="15" customHeight="1">
      <c r="E74" s="11"/>
    </row>
    <row r="75" spans="1:5" ht="15" customHeight="1">
      <c r="E75" s="11"/>
    </row>
    <row r="76" spans="1:5" ht="15" customHeight="1">
      <c r="E76" s="11"/>
    </row>
    <row r="77" spans="1:5" ht="15" customHeight="1">
      <c r="E77" s="11"/>
    </row>
    <row r="78" spans="1:5" ht="15" customHeight="1">
      <c r="E78" s="11"/>
    </row>
    <row r="79" spans="1:5" ht="15" customHeight="1">
      <c r="E79" s="11"/>
    </row>
    <row r="80" spans="1:5" ht="15" customHeight="1">
      <c r="E80" s="11"/>
    </row>
    <row r="81" spans="5:5" ht="15" customHeight="1">
      <c r="E81" s="11"/>
    </row>
    <row r="82" spans="5:5" ht="15" customHeight="1">
      <c r="E82" s="11"/>
    </row>
    <row r="83" spans="5:5" ht="15" customHeight="1">
      <c r="E83" s="11"/>
    </row>
    <row r="84" spans="5:5" ht="15" customHeight="1">
      <c r="E84" s="11"/>
    </row>
    <row r="85" spans="5:5" ht="15" customHeight="1">
      <c r="E85" s="11"/>
    </row>
    <row r="86" spans="5:5" ht="15" customHeight="1">
      <c r="E86" s="11"/>
    </row>
    <row r="87" spans="5:5" ht="15" customHeight="1">
      <c r="E87" s="11"/>
    </row>
    <row r="88" spans="5:5" ht="15" customHeight="1">
      <c r="E88" s="11"/>
    </row>
    <row r="89" spans="5:5" ht="15" customHeight="1">
      <c r="E89" s="11"/>
    </row>
    <row r="90" spans="5:5" ht="15" customHeight="1">
      <c r="E90" s="11"/>
    </row>
    <row r="91" spans="5:5" ht="15" customHeight="1">
      <c r="E91" s="11"/>
    </row>
    <row r="92" spans="5:5" ht="15" customHeight="1">
      <c r="E92" s="11"/>
    </row>
    <row r="93" spans="5:5" ht="15" customHeight="1">
      <c r="E93" s="11"/>
    </row>
    <row r="94" spans="5:5" ht="15" customHeight="1">
      <c r="E94" s="11"/>
    </row>
    <row r="95" spans="5:5" ht="15" customHeight="1">
      <c r="E95" s="11"/>
    </row>
    <row r="96" spans="5:5" ht="15" customHeight="1">
      <c r="E96" s="11"/>
    </row>
    <row r="97" spans="5:5" ht="15" customHeight="1">
      <c r="E97" s="11"/>
    </row>
    <row r="98" spans="5:5" ht="15" customHeight="1">
      <c r="E98" s="11"/>
    </row>
    <row r="99" spans="5:5" ht="15" customHeight="1">
      <c r="E99" s="11"/>
    </row>
    <row r="100" spans="5:5" ht="15" customHeight="1">
      <c r="E100" s="11"/>
    </row>
    <row r="101" spans="5:5" ht="15" customHeight="1">
      <c r="E101" s="11"/>
    </row>
  </sheetData>
  <hyperlinks>
    <hyperlink ref="D11" location="'2'!A1" display="'2'!A1" xr:uid="{00000000-0004-0000-0700-000000000000}"/>
    <hyperlink ref="D14" location="'3'!A1" display="'3'!A1" xr:uid="{00000000-0004-0000-0700-000001000000}"/>
    <hyperlink ref="D28" location="'7'!A1" display="'7'!A1" xr:uid="{00000000-0004-0000-0700-000002000000}"/>
    <hyperlink ref="D30" location="'8'!A1" display="'8'!A1" xr:uid="{00000000-0004-0000-0700-000003000000}"/>
  </hyperlinks>
  <printOptions horizontalCentered="1"/>
  <pageMargins left="0" right="0" top="1.0905499999999999" bottom="1.0669291666666667" header="0.59054999999999991" footer="0.56692916666666671"/>
  <pageSetup scale="87" orientation="landscape" r:id="rId1"/>
  <headerFooter differentFirst="1" scaleWithDoc="0" alignWithMargins="0">
    <oddHeader>&amp;C&amp;10FACS
Forensic Accounting &amp;&amp; Claims Services
&amp;"Arial,Bold""DRAFT"&amp;L&amp;G&amp;R&amp;A</oddHeader>
    <oddFooter>&amp;C&amp;P of &amp;N&amp;LPreliminary and Tentative
Draft Work Product - For Discussion Purposes Only&amp;R&amp;G</oddFooter>
    <firstHeader>&amp;L&amp;G</firstHeader>
    <firstFooter>&amp;L&amp;K002677A business of Marsh McLennan</first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F26"/>
  <sheetViews>
    <sheetView showGridLines="0" workbookViewId="0"/>
  </sheetViews>
  <sheetFormatPr defaultColWidth="8.625" defaultRowHeight="12.75"/>
  <cols>
    <col min="1" max="1" width="26.375" style="19" customWidth="1"/>
    <col min="2" max="2" width="12.375" style="19" customWidth="1"/>
    <col min="3" max="5" width="11.375" style="19" customWidth="1"/>
    <col min="6" max="16384" width="8.625" style="19"/>
  </cols>
  <sheetData>
    <row r="1" spans="1:6" ht="15">
      <c r="A1" s="33" t="str">
        <f>INDEX!A2</f>
        <v>ABC Co.</v>
      </c>
      <c r="E1" s="97" t="str">
        <f ca="1">"Schedule"&amp;" "&amp;MID(CELL("filename",A1),FIND("]",CELL("filename",A1))+1,255)</f>
        <v>Schedule 2</v>
      </c>
    </row>
    <row r="2" spans="1:6">
      <c r="A2" s="183" t="str">
        <f>INDEX!A4</f>
        <v xml:space="preserve">Date of Loss: </v>
      </c>
    </row>
    <row r="3" spans="1:6">
      <c r="A3" s="183" t="str">
        <f>INDEX!A3</f>
        <v xml:space="preserve">Cyber Claim </v>
      </c>
      <c r="E3" s="90"/>
      <c r="F3" s="90"/>
    </row>
    <row r="4" spans="1:6" ht="15">
      <c r="A4" s="33" t="s">
        <v>241</v>
      </c>
    </row>
    <row r="5" spans="1:6" ht="14.45" customHeight="1">
      <c r="A5" s="182"/>
    </row>
    <row r="7" spans="1:6" s="89" customFormat="1" ht="21" customHeight="1">
      <c r="A7" s="184" t="s">
        <v>63</v>
      </c>
      <c r="B7" s="184" t="s">
        <v>92</v>
      </c>
      <c r="C7" s="184" t="s">
        <v>93</v>
      </c>
      <c r="D7" s="184" t="s">
        <v>87</v>
      </c>
      <c r="E7" s="184" t="s">
        <v>94</v>
      </c>
    </row>
    <row r="8" spans="1:6" s="89" customFormat="1">
      <c r="A8" s="185"/>
      <c r="B8" s="185"/>
      <c r="C8" s="185"/>
      <c r="D8" s="185"/>
      <c r="E8" s="185"/>
    </row>
    <row r="9" spans="1:6" s="89" customFormat="1">
      <c r="A9" s="89" t="s">
        <v>90</v>
      </c>
    </row>
    <row r="10" spans="1:6" s="89" customFormat="1"/>
    <row r="11" spans="1:6" s="89" customFormat="1">
      <c r="A11" s="89" t="s">
        <v>100</v>
      </c>
    </row>
    <row r="12" spans="1:6" s="89" customFormat="1"/>
    <row r="13" spans="1:6" s="89" customFormat="1"/>
    <row r="14" spans="1:6" s="89" customFormat="1">
      <c r="A14" s="89" t="s">
        <v>91</v>
      </c>
    </row>
    <row r="15" spans="1:6" s="89" customFormat="1"/>
    <row r="16" spans="1:6" s="89" customFormat="1">
      <c r="A16" s="89" t="s">
        <v>95</v>
      </c>
    </row>
    <row r="17" spans="1:1" s="89" customFormat="1"/>
    <row r="18" spans="1:1" s="89" customFormat="1">
      <c r="A18" s="89" t="s">
        <v>159</v>
      </c>
    </row>
    <row r="19" spans="1:1" s="89" customFormat="1"/>
    <row r="20" spans="1:1" s="89" customFormat="1">
      <c r="A20" s="89" t="s">
        <v>73</v>
      </c>
    </row>
    <row r="21" spans="1:1" s="89" customFormat="1"/>
    <row r="22" spans="1:1" s="89" customFormat="1">
      <c r="A22" s="89" t="s">
        <v>99</v>
      </c>
    </row>
    <row r="23" spans="1:1" s="89" customFormat="1"/>
    <row r="24" spans="1:1" s="89" customFormat="1"/>
    <row r="25" spans="1:1" s="89" customFormat="1"/>
    <row r="26" spans="1:1" s="89" customFormat="1"/>
  </sheetData>
  <pageMargins left="0.7" right="0.7" top="1.0905499999999999" bottom="1.0669291666666667" header="0.59054999999999991" footer="0.56692916666666671"/>
  <pageSetup orientation="portrait" r:id="rId1"/>
  <headerFooter differentFirst="1" scaleWithDoc="0" alignWithMargins="0">
    <oddHeader>&amp;L&amp;G</oddHeader>
    <firstHeader>&amp;L&amp;G</firstHeader>
    <firstFooter>&amp;L&amp;K002677A business of Marsh McLennan</first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S63"/>
  <sheetViews>
    <sheetView showGridLines="0" zoomScaleNormal="100" workbookViewId="0">
      <pane ySplit="7" topLeftCell="A8" activePane="bottomLeft" state="frozen"/>
      <selection pane="bottomLeft"/>
    </sheetView>
  </sheetViews>
  <sheetFormatPr defaultRowHeight="14.25"/>
  <cols>
    <col min="1" max="1" width="7.875" customWidth="1"/>
    <col min="2" max="2" width="6.875" customWidth="1"/>
    <col min="3" max="3" width="30.75" style="5" customWidth="1"/>
    <col min="4" max="4" width="10.625" style="5" customWidth="1"/>
    <col min="5" max="5" width="11.125" customWidth="1"/>
    <col min="6" max="6" width="13.5" style="4" customWidth="1"/>
    <col min="7" max="7" width="26.375" bestFit="1" customWidth="1"/>
    <col min="8" max="8" width="30.75" style="5" customWidth="1"/>
    <col min="9" max="9" width="47.5" customWidth="1"/>
    <col min="10" max="10" width="13.5" bestFit="1" customWidth="1"/>
    <col min="17" max="17" width="9.625" customWidth="1"/>
    <col min="18" max="18" width="12.125" customWidth="1"/>
    <col min="19" max="19" width="12.75" style="266" customWidth="1"/>
    <col min="20" max="20" width="12.125" customWidth="1"/>
    <col min="21" max="22" width="11.375" customWidth="1"/>
  </cols>
  <sheetData>
    <row r="1" spans="1:19" ht="15">
      <c r="A1" s="33" t="str">
        <f>INDEX!A2</f>
        <v>ABC Co.</v>
      </c>
      <c r="B1" s="33"/>
      <c r="D1" s="31"/>
      <c r="F1"/>
      <c r="I1" s="5"/>
      <c r="J1" s="4"/>
      <c r="K1" s="97" t="str">
        <f ca="1">"Schedule"&amp;" "&amp;MID(CELL("filename",J1),FIND("]",CELL("filename",J1))+1,255)</f>
        <v>Schedule 3</v>
      </c>
      <c r="L1" s="97"/>
      <c r="M1" s="97"/>
      <c r="N1" s="97"/>
      <c r="O1" s="97"/>
      <c r="P1" s="97"/>
    </row>
    <row r="2" spans="1:19" ht="15">
      <c r="A2" s="183" t="str">
        <f>INDEX!A4</f>
        <v xml:space="preserve">Date of Loss: </v>
      </c>
      <c r="B2" s="33"/>
      <c r="D2"/>
      <c r="F2"/>
      <c r="I2" s="5"/>
      <c r="J2" s="4"/>
    </row>
    <row r="3" spans="1:19" s="1" customFormat="1" ht="15">
      <c r="A3" s="186" t="str">
        <f>INDEX!A3</f>
        <v xml:space="preserve">Cyber Claim </v>
      </c>
      <c r="B3" s="34"/>
      <c r="C3" s="2"/>
      <c r="H3" s="2"/>
      <c r="I3" s="2"/>
      <c r="J3" s="3"/>
      <c r="Q3"/>
      <c r="R3"/>
      <c r="S3" s="266"/>
    </row>
    <row r="4" spans="1:19" s="1" customFormat="1" ht="15">
      <c r="A4" s="49" t="s">
        <v>113</v>
      </c>
      <c r="B4" s="49"/>
      <c r="C4" s="2"/>
      <c r="H4" s="2"/>
      <c r="I4" s="2"/>
      <c r="J4" s="3"/>
      <c r="Q4"/>
      <c r="R4"/>
      <c r="S4" s="266"/>
    </row>
    <row r="5" spans="1:19" s="1" customFormat="1" ht="13.5" customHeight="1">
      <c r="B5" s="46"/>
      <c r="C5" s="2"/>
      <c r="H5" s="2"/>
      <c r="I5" s="60"/>
      <c r="J5" s="3"/>
      <c r="Q5"/>
      <c r="R5"/>
      <c r="S5" s="266"/>
    </row>
    <row r="6" spans="1:19" s="1" customFormat="1">
      <c r="A6" s="187" t="s">
        <v>278</v>
      </c>
      <c r="C6" s="2"/>
      <c r="H6" s="2"/>
      <c r="I6" s="2"/>
      <c r="J6" s="3"/>
      <c r="Q6"/>
      <c r="R6"/>
      <c r="S6" s="266"/>
    </row>
    <row r="7" spans="1:19" s="191" customFormat="1" ht="38.25">
      <c r="A7" s="188" t="s">
        <v>0</v>
      </c>
      <c r="B7" s="188" t="s">
        <v>357</v>
      </c>
      <c r="C7" s="188" t="s">
        <v>82</v>
      </c>
      <c r="D7" s="188" t="s">
        <v>8</v>
      </c>
      <c r="E7" s="188" t="s">
        <v>3</v>
      </c>
      <c r="F7" s="188" t="s">
        <v>4</v>
      </c>
      <c r="G7" s="188" t="s">
        <v>1</v>
      </c>
      <c r="H7" s="188" t="s">
        <v>2</v>
      </c>
      <c r="I7" s="188" t="s">
        <v>397</v>
      </c>
      <c r="J7" s="189" t="s">
        <v>5</v>
      </c>
      <c r="K7" s="188" t="s">
        <v>9</v>
      </c>
      <c r="L7" s="188" t="s">
        <v>403</v>
      </c>
      <c r="M7" s="188" t="s">
        <v>404</v>
      </c>
      <c r="N7" s="188" t="s">
        <v>405</v>
      </c>
      <c r="O7" s="188" t="s">
        <v>401</v>
      </c>
      <c r="P7" s="188" t="s">
        <v>402</v>
      </c>
      <c r="Q7" s="190" t="s">
        <v>6</v>
      </c>
      <c r="R7" s="190" t="s">
        <v>7</v>
      </c>
      <c r="S7" s="267" t="s">
        <v>373</v>
      </c>
    </row>
    <row r="8" spans="1:19" s="95" customFormat="1" ht="12.75">
      <c r="A8" s="192">
        <v>1</v>
      </c>
      <c r="B8" s="192">
        <f t="shared" ref="B8:B42" si="0">RANK(J8,$J$8:$J$250,0)</f>
        <v>11</v>
      </c>
      <c r="C8" s="193" t="s">
        <v>68</v>
      </c>
      <c r="D8" s="194"/>
      <c r="E8" s="194"/>
      <c r="F8" s="192"/>
      <c r="G8" s="192" t="s">
        <v>10</v>
      </c>
      <c r="H8" s="193" t="s">
        <v>11</v>
      </c>
      <c r="I8" s="193"/>
      <c r="J8" s="195">
        <v>118479</v>
      </c>
      <c r="K8" s="192"/>
      <c r="L8" s="192"/>
      <c r="M8" s="192"/>
      <c r="N8" s="192"/>
      <c r="O8" s="192"/>
      <c r="P8" s="192"/>
      <c r="Q8" s="192"/>
      <c r="R8" s="192"/>
      <c r="S8" s="195">
        <f>VTable[[#This Row],[Invoice Amount]]</f>
        <v>118479</v>
      </c>
    </row>
    <row r="9" spans="1:19" s="95" customFormat="1" ht="25.5">
      <c r="A9" s="192">
        <v>2</v>
      </c>
      <c r="B9" s="192">
        <f t="shared" si="0"/>
        <v>18</v>
      </c>
      <c r="C9" s="193" t="s">
        <v>68</v>
      </c>
      <c r="D9" s="192"/>
      <c r="E9" s="194"/>
      <c r="F9" s="192"/>
      <c r="G9" s="192" t="s">
        <v>12</v>
      </c>
      <c r="H9" s="193" t="s">
        <v>80</v>
      </c>
      <c r="I9" s="193" t="s">
        <v>13</v>
      </c>
      <c r="J9" s="195">
        <v>23503</v>
      </c>
      <c r="K9" s="192"/>
      <c r="L9" s="192"/>
      <c r="M9" s="192"/>
      <c r="N9" s="192"/>
      <c r="O9" s="192"/>
      <c r="P9" s="192"/>
      <c r="Q9" s="192"/>
      <c r="R9" s="192"/>
      <c r="S9" s="268">
        <f>VTable[[#This Row],[Invoice Amount]]</f>
        <v>23503</v>
      </c>
    </row>
    <row r="10" spans="1:19" s="95" customFormat="1" ht="25.5">
      <c r="A10" s="192">
        <v>3</v>
      </c>
      <c r="B10" s="192">
        <f t="shared" si="0"/>
        <v>7</v>
      </c>
      <c r="C10" s="193" t="s">
        <v>68</v>
      </c>
      <c r="D10" s="192"/>
      <c r="E10" s="194"/>
      <c r="F10" s="192"/>
      <c r="G10" s="192" t="s">
        <v>14</v>
      </c>
      <c r="H10" s="193" t="s">
        <v>15</v>
      </c>
      <c r="I10" s="193" t="s">
        <v>16</v>
      </c>
      <c r="J10" s="195">
        <v>574475</v>
      </c>
      <c r="K10" s="192"/>
      <c r="L10" s="192"/>
      <c r="M10" s="192"/>
      <c r="N10" s="192"/>
      <c r="O10" s="192"/>
      <c r="P10" s="192"/>
      <c r="Q10" s="192"/>
      <c r="R10" s="192"/>
      <c r="S10" s="268">
        <f>VTable[[#This Row],[Invoice Amount]]</f>
        <v>574475</v>
      </c>
    </row>
    <row r="11" spans="1:19" s="95" customFormat="1" ht="25.5">
      <c r="A11" s="192">
        <v>4</v>
      </c>
      <c r="B11" s="192">
        <f t="shared" si="0"/>
        <v>14</v>
      </c>
      <c r="C11" s="193" t="s">
        <v>79</v>
      </c>
      <c r="D11" s="194"/>
      <c r="E11" s="192"/>
      <c r="F11" s="192"/>
      <c r="G11" s="192" t="s">
        <v>17</v>
      </c>
      <c r="H11" s="193" t="s">
        <v>81</v>
      </c>
      <c r="I11" s="193" t="s">
        <v>98</v>
      </c>
      <c r="J11" s="195">
        <v>29333</v>
      </c>
      <c r="K11" s="192"/>
      <c r="L11" s="192"/>
      <c r="M11" s="192"/>
      <c r="N11" s="192"/>
      <c r="O11" s="192"/>
      <c r="P11" s="192"/>
      <c r="Q11" s="192"/>
      <c r="R11" s="192"/>
      <c r="S11" s="268">
        <f>VTable[[#This Row],[Invoice Amount]]</f>
        <v>29333</v>
      </c>
    </row>
    <row r="12" spans="1:19" s="95" customFormat="1" ht="51">
      <c r="A12" s="192">
        <v>5</v>
      </c>
      <c r="B12" s="192">
        <f t="shared" si="0"/>
        <v>8</v>
      </c>
      <c r="C12" s="193" t="s">
        <v>79</v>
      </c>
      <c r="D12" s="192"/>
      <c r="E12" s="192"/>
      <c r="F12" s="192"/>
      <c r="G12" s="192" t="s">
        <v>18</v>
      </c>
      <c r="H12" s="193" t="s">
        <v>19</v>
      </c>
      <c r="I12" s="193" t="s">
        <v>158</v>
      </c>
      <c r="J12" s="195">
        <v>245944</v>
      </c>
      <c r="K12" s="192"/>
      <c r="L12" s="192"/>
      <c r="M12" s="192"/>
      <c r="N12" s="192"/>
      <c r="O12" s="192"/>
      <c r="P12" s="192"/>
      <c r="Q12" s="192"/>
      <c r="R12" s="192"/>
      <c r="S12" s="268">
        <f>VTable[[#This Row],[Invoice Amount]]</f>
        <v>245944</v>
      </c>
    </row>
    <row r="13" spans="1:19" s="95" customFormat="1" ht="25.5">
      <c r="A13" s="192">
        <v>6</v>
      </c>
      <c r="B13" s="192">
        <f t="shared" si="0"/>
        <v>20</v>
      </c>
      <c r="C13" s="193" t="s">
        <v>68</v>
      </c>
      <c r="D13" s="192"/>
      <c r="E13" s="194"/>
      <c r="F13" s="192"/>
      <c r="G13" s="192" t="s">
        <v>20</v>
      </c>
      <c r="H13" s="193" t="s">
        <v>21</v>
      </c>
      <c r="I13" s="193" t="s">
        <v>22</v>
      </c>
      <c r="J13" s="195">
        <v>19648</v>
      </c>
      <c r="K13" s="192"/>
      <c r="L13" s="192"/>
      <c r="M13" s="192"/>
      <c r="N13" s="192"/>
      <c r="O13" s="192"/>
      <c r="P13" s="192"/>
      <c r="Q13" s="192"/>
      <c r="R13" s="192"/>
      <c r="S13" s="268">
        <f>VTable[[#This Row],[Invoice Amount]]</f>
        <v>19648</v>
      </c>
    </row>
    <row r="14" spans="1:19" s="95" customFormat="1" ht="12.75">
      <c r="A14" s="192">
        <v>7</v>
      </c>
      <c r="B14" s="192">
        <f t="shared" si="0"/>
        <v>35</v>
      </c>
      <c r="C14" s="193" t="s">
        <v>242</v>
      </c>
      <c r="D14" s="194"/>
      <c r="E14" s="194"/>
      <c r="F14" s="192"/>
      <c r="G14" s="192" t="s">
        <v>23</v>
      </c>
      <c r="H14" s="193" t="s">
        <v>35</v>
      </c>
      <c r="I14" s="193" t="s">
        <v>24</v>
      </c>
      <c r="J14" s="195">
        <v>100</v>
      </c>
      <c r="K14" s="192"/>
      <c r="L14" s="192"/>
      <c r="M14" s="192"/>
      <c r="N14" s="192"/>
      <c r="O14" s="192"/>
      <c r="P14" s="192"/>
      <c r="Q14" s="192"/>
      <c r="R14" s="192"/>
      <c r="S14" s="268">
        <f>VTable[[#This Row],[Invoice Amount]]</f>
        <v>100</v>
      </c>
    </row>
    <row r="15" spans="1:19" s="95" customFormat="1" ht="38.25">
      <c r="A15" s="192">
        <v>8</v>
      </c>
      <c r="B15" s="192">
        <f t="shared" si="0"/>
        <v>17</v>
      </c>
      <c r="C15" s="193" t="s">
        <v>242</v>
      </c>
      <c r="D15" s="194"/>
      <c r="E15" s="194"/>
      <c r="F15" s="192"/>
      <c r="G15" s="192" t="s">
        <v>25</v>
      </c>
      <c r="H15" s="193" t="s">
        <v>26</v>
      </c>
      <c r="I15" s="193" t="s">
        <v>27</v>
      </c>
      <c r="J15" s="195">
        <v>25930</v>
      </c>
      <c r="K15" s="192"/>
      <c r="L15" s="192"/>
      <c r="M15" s="192"/>
      <c r="N15" s="192"/>
      <c r="O15" s="192"/>
      <c r="P15" s="192"/>
      <c r="Q15" s="192"/>
      <c r="R15" s="192"/>
      <c r="S15" s="268">
        <f>VTable[[#This Row],[Invoice Amount]]</f>
        <v>25930</v>
      </c>
    </row>
    <row r="16" spans="1:19" s="95" customFormat="1" ht="25.5">
      <c r="A16" s="192">
        <v>9</v>
      </c>
      <c r="B16" s="192">
        <f t="shared" si="0"/>
        <v>34</v>
      </c>
      <c r="C16" s="193" t="s">
        <v>242</v>
      </c>
      <c r="D16" s="192"/>
      <c r="E16" s="194"/>
      <c r="F16" s="192"/>
      <c r="G16" s="192" t="s">
        <v>23</v>
      </c>
      <c r="H16" s="193" t="s">
        <v>38</v>
      </c>
      <c r="I16" s="193" t="s">
        <v>28</v>
      </c>
      <c r="J16" s="195">
        <v>200</v>
      </c>
      <c r="K16" s="192"/>
      <c r="L16" s="192"/>
      <c r="M16" s="192"/>
      <c r="N16" s="192"/>
      <c r="O16" s="192"/>
      <c r="P16" s="192"/>
      <c r="Q16" s="192"/>
      <c r="R16" s="192"/>
      <c r="S16" s="268">
        <f>VTable[[#This Row],[Invoice Amount]]</f>
        <v>200</v>
      </c>
    </row>
    <row r="17" spans="1:19" s="95" customFormat="1" ht="12.75">
      <c r="A17" s="192">
        <v>10</v>
      </c>
      <c r="B17" s="192">
        <f t="shared" si="0"/>
        <v>33</v>
      </c>
      <c r="C17" s="193" t="s">
        <v>242</v>
      </c>
      <c r="D17" s="194"/>
      <c r="E17" s="194"/>
      <c r="F17" s="192"/>
      <c r="G17" s="192" t="s">
        <v>23</v>
      </c>
      <c r="H17" s="193" t="s">
        <v>29</v>
      </c>
      <c r="I17" s="193" t="s">
        <v>157</v>
      </c>
      <c r="J17" s="195">
        <v>300</v>
      </c>
      <c r="K17" s="192"/>
      <c r="L17" s="192"/>
      <c r="M17" s="192"/>
      <c r="N17" s="192"/>
      <c r="O17" s="192"/>
      <c r="P17" s="192"/>
      <c r="Q17" s="192"/>
      <c r="R17" s="192"/>
      <c r="S17" s="268">
        <f>VTable[[#This Row],[Invoice Amount]]</f>
        <v>300</v>
      </c>
    </row>
    <row r="18" spans="1:19" s="95" customFormat="1" ht="12.75">
      <c r="A18" s="192">
        <v>11</v>
      </c>
      <c r="B18" s="192">
        <f t="shared" si="0"/>
        <v>32</v>
      </c>
      <c r="C18" s="193" t="s">
        <v>242</v>
      </c>
      <c r="D18" s="194"/>
      <c r="E18" s="194"/>
      <c r="F18" s="192"/>
      <c r="G18" s="192" t="s">
        <v>23</v>
      </c>
      <c r="H18" s="193" t="s">
        <v>29</v>
      </c>
      <c r="I18" s="193" t="s">
        <v>157</v>
      </c>
      <c r="J18" s="195">
        <v>400</v>
      </c>
      <c r="K18" s="192"/>
      <c r="L18" s="192"/>
      <c r="M18" s="192"/>
      <c r="N18" s="192"/>
      <c r="O18" s="192"/>
      <c r="P18" s="192"/>
      <c r="Q18" s="192"/>
      <c r="R18" s="192"/>
      <c r="S18" s="268">
        <f>VTable[[#This Row],[Invoice Amount]]</f>
        <v>400</v>
      </c>
    </row>
    <row r="19" spans="1:19" s="95" customFormat="1" ht="25.5">
      <c r="A19" s="192">
        <v>12</v>
      </c>
      <c r="B19" s="192">
        <f t="shared" si="0"/>
        <v>31</v>
      </c>
      <c r="C19" s="193" t="s">
        <v>242</v>
      </c>
      <c r="D19" s="194"/>
      <c r="E19" s="194"/>
      <c r="F19" s="192"/>
      <c r="G19" s="192" t="s">
        <v>23</v>
      </c>
      <c r="H19" s="193" t="s">
        <v>30</v>
      </c>
      <c r="I19" s="193" t="s">
        <v>34</v>
      </c>
      <c r="J19" s="195">
        <v>500</v>
      </c>
      <c r="K19" s="192"/>
      <c r="L19" s="192"/>
      <c r="M19" s="192"/>
      <c r="N19" s="192"/>
      <c r="O19" s="192"/>
      <c r="P19" s="192"/>
      <c r="Q19" s="192"/>
      <c r="R19" s="192"/>
      <c r="S19" s="268">
        <f>VTable[[#This Row],[Invoice Amount]]</f>
        <v>500</v>
      </c>
    </row>
    <row r="20" spans="1:19" s="95" customFormat="1" ht="25.5">
      <c r="A20" s="192">
        <v>13</v>
      </c>
      <c r="B20" s="192">
        <f t="shared" si="0"/>
        <v>30</v>
      </c>
      <c r="C20" s="193" t="s">
        <v>242</v>
      </c>
      <c r="D20" s="194"/>
      <c r="E20" s="194"/>
      <c r="F20" s="192"/>
      <c r="G20" s="192" t="s">
        <v>23</v>
      </c>
      <c r="H20" s="193" t="s">
        <v>33</v>
      </c>
      <c r="I20" s="193" t="s">
        <v>34</v>
      </c>
      <c r="J20" s="195">
        <v>600</v>
      </c>
      <c r="K20" s="192"/>
      <c r="L20" s="192"/>
      <c r="M20" s="192"/>
      <c r="N20" s="192"/>
      <c r="O20" s="192"/>
      <c r="P20" s="192"/>
      <c r="Q20" s="192"/>
      <c r="R20" s="192"/>
      <c r="S20" s="268">
        <f>VTable[[#This Row],[Invoice Amount]]</f>
        <v>600</v>
      </c>
    </row>
    <row r="21" spans="1:19" s="95" customFormat="1" ht="12.75">
      <c r="A21" s="192">
        <v>14</v>
      </c>
      <c r="B21" s="192">
        <f t="shared" si="0"/>
        <v>29</v>
      </c>
      <c r="C21" s="193" t="s">
        <v>242</v>
      </c>
      <c r="D21" s="194"/>
      <c r="E21" s="194"/>
      <c r="F21" s="192"/>
      <c r="G21" s="192" t="s">
        <v>23</v>
      </c>
      <c r="H21" s="193" t="s">
        <v>39</v>
      </c>
      <c r="I21" s="193" t="s">
        <v>24</v>
      </c>
      <c r="J21" s="195">
        <v>700</v>
      </c>
      <c r="K21" s="192"/>
      <c r="L21" s="192"/>
      <c r="M21" s="192"/>
      <c r="N21" s="192"/>
      <c r="O21" s="192"/>
      <c r="P21" s="192"/>
      <c r="Q21" s="192"/>
      <c r="R21" s="192"/>
      <c r="S21" s="268">
        <f>VTable[[#This Row],[Invoice Amount]]</f>
        <v>700</v>
      </c>
    </row>
    <row r="22" spans="1:19" s="95" customFormat="1" ht="12.75">
      <c r="A22" s="192">
        <v>15</v>
      </c>
      <c r="B22" s="192">
        <f t="shared" si="0"/>
        <v>28</v>
      </c>
      <c r="C22" s="193" t="s">
        <v>242</v>
      </c>
      <c r="D22" s="194"/>
      <c r="E22" s="194"/>
      <c r="F22" s="192"/>
      <c r="G22" s="192" t="s">
        <v>23</v>
      </c>
      <c r="H22" s="193" t="s">
        <v>31</v>
      </c>
      <c r="I22" s="193" t="s">
        <v>24</v>
      </c>
      <c r="J22" s="195">
        <v>800</v>
      </c>
      <c r="K22" s="192"/>
      <c r="L22" s="192"/>
      <c r="M22" s="192"/>
      <c r="N22" s="192"/>
      <c r="O22" s="192"/>
      <c r="P22" s="192"/>
      <c r="Q22" s="192"/>
      <c r="R22" s="192"/>
      <c r="S22" s="268">
        <f>VTable[[#This Row],[Invoice Amount]]</f>
        <v>800</v>
      </c>
    </row>
    <row r="23" spans="1:19" s="95" customFormat="1" ht="12.75">
      <c r="A23" s="192">
        <v>16</v>
      </c>
      <c r="B23" s="192">
        <f t="shared" si="0"/>
        <v>27</v>
      </c>
      <c r="C23" s="193" t="s">
        <v>242</v>
      </c>
      <c r="D23" s="192"/>
      <c r="E23" s="194"/>
      <c r="F23" s="192"/>
      <c r="G23" s="192" t="s">
        <v>23</v>
      </c>
      <c r="H23" s="193" t="s">
        <v>40</v>
      </c>
      <c r="I23" s="193" t="s">
        <v>24</v>
      </c>
      <c r="J23" s="195">
        <v>900</v>
      </c>
      <c r="K23" s="192"/>
      <c r="L23" s="192"/>
      <c r="M23" s="192"/>
      <c r="N23" s="192"/>
      <c r="O23" s="192"/>
      <c r="P23" s="192"/>
      <c r="Q23" s="192"/>
      <c r="R23" s="192"/>
      <c r="S23" s="268">
        <f>VTable[[#This Row],[Invoice Amount]]</f>
        <v>900</v>
      </c>
    </row>
    <row r="24" spans="1:19" s="95" customFormat="1" ht="12.75">
      <c r="A24" s="192">
        <v>17</v>
      </c>
      <c r="B24" s="192">
        <f t="shared" si="0"/>
        <v>26</v>
      </c>
      <c r="C24" s="193" t="s">
        <v>242</v>
      </c>
      <c r="D24" s="194"/>
      <c r="E24" s="194"/>
      <c r="F24" s="192"/>
      <c r="G24" s="192" t="s">
        <v>23</v>
      </c>
      <c r="H24" s="193" t="s">
        <v>39</v>
      </c>
      <c r="I24" s="193" t="s">
        <v>24</v>
      </c>
      <c r="J24" s="195">
        <v>1000</v>
      </c>
      <c r="K24" s="192"/>
      <c r="L24" s="192"/>
      <c r="M24" s="192"/>
      <c r="N24" s="192"/>
      <c r="O24" s="192"/>
      <c r="P24" s="192"/>
      <c r="Q24" s="192"/>
      <c r="R24" s="192"/>
      <c r="S24" s="268">
        <f>VTable[[#This Row],[Invoice Amount]]</f>
        <v>1000</v>
      </c>
    </row>
    <row r="25" spans="1:19" s="95" customFormat="1" ht="25.5">
      <c r="A25" s="192">
        <v>18</v>
      </c>
      <c r="B25" s="192">
        <f t="shared" si="0"/>
        <v>25</v>
      </c>
      <c r="C25" s="193" t="s">
        <v>242</v>
      </c>
      <c r="D25" s="194"/>
      <c r="E25" s="194"/>
      <c r="F25" s="192"/>
      <c r="G25" s="192" t="s">
        <v>23</v>
      </c>
      <c r="H25" s="193" t="s">
        <v>32</v>
      </c>
      <c r="I25" s="193" t="s">
        <v>34</v>
      </c>
      <c r="J25" s="195">
        <v>1100</v>
      </c>
      <c r="K25" s="192"/>
      <c r="L25" s="192"/>
      <c r="M25" s="192"/>
      <c r="N25" s="192"/>
      <c r="O25" s="192"/>
      <c r="P25" s="192"/>
      <c r="Q25" s="192"/>
      <c r="R25" s="192"/>
      <c r="S25" s="268">
        <f>VTable[[#This Row],[Invoice Amount]]</f>
        <v>1100</v>
      </c>
    </row>
    <row r="26" spans="1:19" s="95" customFormat="1" ht="12.75">
      <c r="A26" s="192">
        <v>19</v>
      </c>
      <c r="B26" s="192">
        <f t="shared" si="0"/>
        <v>24</v>
      </c>
      <c r="C26" s="193" t="s">
        <v>242</v>
      </c>
      <c r="D26" s="194"/>
      <c r="E26" s="194"/>
      <c r="F26" s="192"/>
      <c r="G26" s="192" t="s">
        <v>23</v>
      </c>
      <c r="H26" s="193" t="s">
        <v>36</v>
      </c>
      <c r="I26" s="193" t="s">
        <v>37</v>
      </c>
      <c r="J26" s="195">
        <v>1200</v>
      </c>
      <c r="K26" s="192"/>
      <c r="L26" s="192"/>
      <c r="M26" s="192"/>
      <c r="N26" s="192"/>
      <c r="O26" s="192"/>
      <c r="P26" s="192"/>
      <c r="Q26" s="192"/>
      <c r="R26" s="192"/>
      <c r="S26" s="268">
        <f>VTable[[#This Row],[Invoice Amount]]</f>
        <v>1200</v>
      </c>
    </row>
    <row r="27" spans="1:19" s="95" customFormat="1" ht="12.75">
      <c r="A27" s="192">
        <v>20</v>
      </c>
      <c r="B27" s="192">
        <f t="shared" si="0"/>
        <v>19</v>
      </c>
      <c r="C27" s="193" t="s">
        <v>60</v>
      </c>
      <c r="D27" s="192"/>
      <c r="E27" s="194"/>
      <c r="F27" s="192"/>
      <c r="G27" s="192" t="s">
        <v>83</v>
      </c>
      <c r="H27" s="193" t="s">
        <v>41</v>
      </c>
      <c r="I27" s="193" t="s">
        <v>156</v>
      </c>
      <c r="J27" s="195">
        <v>20000</v>
      </c>
      <c r="K27" s="192"/>
      <c r="L27" s="192"/>
      <c r="M27" s="192"/>
      <c r="N27" s="192"/>
      <c r="O27" s="192"/>
      <c r="P27" s="192"/>
      <c r="Q27" s="192"/>
      <c r="R27" s="192"/>
      <c r="S27" s="268">
        <f>VTable[[#This Row],[Invoice Amount]]</f>
        <v>20000</v>
      </c>
    </row>
    <row r="28" spans="1:19" s="95" customFormat="1" ht="12.75">
      <c r="A28" s="192">
        <v>21</v>
      </c>
      <c r="B28" s="192">
        <f t="shared" si="0"/>
        <v>10</v>
      </c>
      <c r="C28" s="193" t="s">
        <v>60</v>
      </c>
      <c r="D28" s="192"/>
      <c r="E28" s="192"/>
      <c r="F28" s="192"/>
      <c r="G28" s="192" t="s">
        <v>42</v>
      </c>
      <c r="H28" s="193" t="s">
        <v>41</v>
      </c>
      <c r="I28" s="193"/>
      <c r="J28" s="195">
        <v>150000</v>
      </c>
      <c r="K28" s="192"/>
      <c r="L28" s="192"/>
      <c r="M28" s="192"/>
      <c r="N28" s="192"/>
      <c r="O28" s="192"/>
      <c r="P28" s="192"/>
      <c r="Q28" s="192"/>
      <c r="R28" s="192"/>
      <c r="S28" s="268">
        <f>VTable[[#This Row],[Invoice Amount]]</f>
        <v>150000</v>
      </c>
    </row>
    <row r="29" spans="1:19" s="95" customFormat="1" ht="38.25">
      <c r="A29" s="192">
        <v>22</v>
      </c>
      <c r="B29" s="192">
        <f t="shared" si="0"/>
        <v>21</v>
      </c>
      <c r="C29" s="193" t="s">
        <v>242</v>
      </c>
      <c r="D29" s="192"/>
      <c r="E29" s="192"/>
      <c r="F29" s="192"/>
      <c r="G29" s="192" t="s">
        <v>43</v>
      </c>
      <c r="H29" s="193" t="s">
        <v>48</v>
      </c>
      <c r="I29" s="193"/>
      <c r="J29" s="195">
        <v>14371</v>
      </c>
      <c r="K29" s="192"/>
      <c r="L29" s="192"/>
      <c r="M29" s="192"/>
      <c r="N29" s="192"/>
      <c r="O29" s="192"/>
      <c r="P29" s="192"/>
      <c r="Q29" s="192"/>
      <c r="R29" s="192"/>
      <c r="S29" s="268">
        <f>VTable[[#This Row],[Invoice Amount]]</f>
        <v>14371</v>
      </c>
    </row>
    <row r="30" spans="1:19" s="95" customFormat="1" ht="12.75">
      <c r="A30" s="192">
        <v>23</v>
      </c>
      <c r="B30" s="192">
        <f t="shared" si="0"/>
        <v>22</v>
      </c>
      <c r="C30" s="193" t="s">
        <v>76</v>
      </c>
      <c r="D30" s="192"/>
      <c r="E30" s="192"/>
      <c r="F30" s="192"/>
      <c r="G30" s="192" t="s">
        <v>44</v>
      </c>
      <c r="H30" s="193" t="s">
        <v>15</v>
      </c>
      <c r="I30" s="193"/>
      <c r="J30" s="195">
        <v>12775</v>
      </c>
      <c r="K30" s="192"/>
      <c r="L30" s="192"/>
      <c r="M30" s="192"/>
      <c r="N30" s="192"/>
      <c r="O30" s="192"/>
      <c r="P30" s="192"/>
      <c r="Q30" s="192"/>
      <c r="R30" s="192"/>
      <c r="S30" s="268">
        <f>VTable[[#This Row],[Invoice Amount]]</f>
        <v>12775</v>
      </c>
    </row>
    <row r="31" spans="1:19" s="95" customFormat="1" ht="12.75">
      <c r="A31" s="192">
        <v>24</v>
      </c>
      <c r="B31" s="192">
        <f t="shared" si="0"/>
        <v>15</v>
      </c>
      <c r="C31" s="193" t="s">
        <v>68</v>
      </c>
      <c r="D31" s="192"/>
      <c r="E31" s="192"/>
      <c r="F31" s="192"/>
      <c r="G31" s="192" t="s">
        <v>45</v>
      </c>
      <c r="H31" s="193" t="s">
        <v>46</v>
      </c>
      <c r="I31" s="193"/>
      <c r="J31" s="195">
        <v>27066</v>
      </c>
      <c r="K31" s="192"/>
      <c r="L31" s="192"/>
      <c r="M31" s="192"/>
      <c r="N31" s="192"/>
      <c r="O31" s="192"/>
      <c r="P31" s="192"/>
      <c r="Q31" s="192"/>
      <c r="R31" s="192"/>
      <c r="S31" s="268">
        <f>VTable[[#This Row],[Invoice Amount]]</f>
        <v>27066</v>
      </c>
    </row>
    <row r="32" spans="1:19" s="95" customFormat="1" ht="12.75">
      <c r="A32" s="192">
        <v>25</v>
      </c>
      <c r="B32" s="192">
        <f t="shared" si="0"/>
        <v>23</v>
      </c>
      <c r="C32" s="193" t="s">
        <v>68</v>
      </c>
      <c r="D32" s="192"/>
      <c r="E32" s="192"/>
      <c r="F32" s="192"/>
      <c r="G32" s="192" t="s">
        <v>47</v>
      </c>
      <c r="H32" s="193" t="s">
        <v>49</v>
      </c>
      <c r="I32" s="193"/>
      <c r="J32" s="195">
        <v>10647</v>
      </c>
      <c r="K32" s="192"/>
      <c r="L32" s="192"/>
      <c r="M32" s="192"/>
      <c r="N32" s="192"/>
      <c r="O32" s="192"/>
      <c r="P32" s="192"/>
      <c r="Q32" s="192"/>
      <c r="R32" s="192"/>
      <c r="S32" s="268">
        <f>VTable[[#This Row],[Invoice Amount]]</f>
        <v>10647</v>
      </c>
    </row>
    <row r="33" spans="1:19" s="95" customFormat="1" ht="25.5">
      <c r="A33" s="192">
        <v>26</v>
      </c>
      <c r="B33" s="192">
        <f t="shared" si="0"/>
        <v>16</v>
      </c>
      <c r="C33" s="193" t="s">
        <v>251</v>
      </c>
      <c r="D33" s="192"/>
      <c r="E33" s="192"/>
      <c r="F33" s="192"/>
      <c r="G33" s="192" t="s">
        <v>52</v>
      </c>
      <c r="H33" s="193" t="s">
        <v>50</v>
      </c>
      <c r="I33" s="193" t="s">
        <v>51</v>
      </c>
      <c r="J33" s="195">
        <v>26385</v>
      </c>
      <c r="K33" s="192"/>
      <c r="L33" s="192"/>
      <c r="M33" s="192"/>
      <c r="N33" s="192"/>
      <c r="O33" s="192"/>
      <c r="P33" s="192"/>
      <c r="Q33" s="192"/>
      <c r="R33" s="192"/>
      <c r="S33" s="268">
        <f>VTable[[#This Row],[Invoice Amount]]</f>
        <v>26385</v>
      </c>
    </row>
    <row r="34" spans="1:19" s="95" customFormat="1" ht="25.5">
      <c r="A34" s="192">
        <v>27</v>
      </c>
      <c r="B34" s="192">
        <f t="shared" si="0"/>
        <v>4</v>
      </c>
      <c r="C34" s="193" t="s">
        <v>72</v>
      </c>
      <c r="D34" s="192"/>
      <c r="E34" s="194"/>
      <c r="F34" s="192"/>
      <c r="G34" s="192" t="s">
        <v>53</v>
      </c>
      <c r="H34" s="193" t="s">
        <v>54</v>
      </c>
      <c r="I34" s="193" t="s">
        <v>55</v>
      </c>
      <c r="J34" s="195">
        <v>812328</v>
      </c>
      <c r="K34" s="192"/>
      <c r="L34" s="192"/>
      <c r="M34" s="192"/>
      <c r="N34" s="192"/>
      <c r="O34" s="192"/>
      <c r="P34" s="192"/>
      <c r="Q34" s="192"/>
      <c r="R34" s="192"/>
      <c r="S34" s="268">
        <f>VTable[[#This Row],[Invoice Amount]]</f>
        <v>812328</v>
      </c>
    </row>
    <row r="35" spans="1:19" s="95" customFormat="1" ht="12.75">
      <c r="A35" s="192">
        <v>28</v>
      </c>
      <c r="B35" s="192">
        <f t="shared" si="0"/>
        <v>6</v>
      </c>
      <c r="C35" s="193" t="s">
        <v>76</v>
      </c>
      <c r="D35" s="192"/>
      <c r="E35" s="192"/>
      <c r="F35" s="192"/>
      <c r="G35" s="192" t="s">
        <v>56</v>
      </c>
      <c r="H35" s="193"/>
      <c r="I35" s="193"/>
      <c r="J35" s="195">
        <v>709486</v>
      </c>
      <c r="K35" s="192"/>
      <c r="L35" s="192"/>
      <c r="M35" s="192"/>
      <c r="N35" s="192"/>
      <c r="O35" s="192"/>
      <c r="P35" s="192"/>
      <c r="Q35" s="192"/>
      <c r="R35" s="192"/>
      <c r="S35" s="268">
        <f>VTable[[#This Row],[Invoice Amount]]</f>
        <v>709486</v>
      </c>
    </row>
    <row r="36" spans="1:19" s="95" customFormat="1" ht="12.75">
      <c r="A36" s="192">
        <v>29</v>
      </c>
      <c r="B36" s="192">
        <f t="shared" si="0"/>
        <v>9</v>
      </c>
      <c r="C36" s="193" t="s">
        <v>76</v>
      </c>
      <c r="D36" s="192"/>
      <c r="E36" s="192"/>
      <c r="F36" s="192"/>
      <c r="G36" s="192" t="s">
        <v>52</v>
      </c>
      <c r="H36" s="193" t="s">
        <v>57</v>
      </c>
      <c r="I36" s="193"/>
      <c r="J36" s="195">
        <v>189811</v>
      </c>
      <c r="K36" s="192"/>
      <c r="L36" s="192"/>
      <c r="M36" s="192"/>
      <c r="N36" s="192"/>
      <c r="O36" s="192"/>
      <c r="P36" s="192"/>
      <c r="Q36" s="192"/>
      <c r="R36" s="192"/>
      <c r="S36" s="268">
        <f>VTable[[#This Row],[Invoice Amount]]</f>
        <v>189811</v>
      </c>
    </row>
    <row r="37" spans="1:19" s="95" customFormat="1" ht="25.5">
      <c r="A37" s="192">
        <v>30</v>
      </c>
      <c r="B37" s="192">
        <f t="shared" si="0"/>
        <v>1</v>
      </c>
      <c r="C37" s="193" t="s">
        <v>76</v>
      </c>
      <c r="D37" s="192"/>
      <c r="E37" s="192"/>
      <c r="F37" s="192"/>
      <c r="G37" s="192" t="s">
        <v>43</v>
      </c>
      <c r="H37" s="193" t="s">
        <v>58</v>
      </c>
      <c r="I37" s="193"/>
      <c r="J37" s="195">
        <v>2222000</v>
      </c>
      <c r="K37" s="192"/>
      <c r="L37" s="192"/>
      <c r="M37" s="192"/>
      <c r="N37" s="192"/>
      <c r="O37" s="192"/>
      <c r="P37" s="192"/>
      <c r="Q37" s="192"/>
      <c r="R37" s="192"/>
      <c r="S37" s="268">
        <f>VTable[[#This Row],[Invoice Amount]]</f>
        <v>2222000</v>
      </c>
    </row>
    <row r="38" spans="1:19" s="95" customFormat="1" ht="12.75">
      <c r="A38" s="192">
        <v>31</v>
      </c>
      <c r="B38" s="192">
        <f t="shared" si="0"/>
        <v>5</v>
      </c>
      <c r="C38" s="193" t="s">
        <v>242</v>
      </c>
      <c r="D38" s="192"/>
      <c r="E38" s="192"/>
      <c r="F38" s="192"/>
      <c r="G38" s="192" t="s">
        <v>281</v>
      </c>
      <c r="H38" s="193" t="s">
        <v>283</v>
      </c>
      <c r="I38" s="193"/>
      <c r="J38" s="195">
        <v>721172</v>
      </c>
      <c r="K38" s="192"/>
      <c r="L38" s="192"/>
      <c r="M38" s="192"/>
      <c r="N38" s="192"/>
      <c r="O38" s="192"/>
      <c r="P38" s="192"/>
      <c r="Q38" s="192"/>
      <c r="R38" s="192"/>
      <c r="S38" s="268">
        <f>VTable[[#This Row],[Invoice Amount]]</f>
        <v>721172</v>
      </c>
    </row>
    <row r="39" spans="1:19" s="95" customFormat="1" ht="12.75">
      <c r="A39" s="192">
        <v>32</v>
      </c>
      <c r="B39" s="192">
        <f t="shared" si="0"/>
        <v>2</v>
      </c>
      <c r="C39" s="193" t="s">
        <v>242</v>
      </c>
      <c r="D39" s="192"/>
      <c r="E39" s="192"/>
      <c r="F39" s="192"/>
      <c r="G39" s="192" t="s">
        <v>282</v>
      </c>
      <c r="H39" s="193" t="s">
        <v>284</v>
      </c>
      <c r="I39" s="193"/>
      <c r="J39" s="195">
        <v>1250000</v>
      </c>
      <c r="K39" s="192"/>
      <c r="L39" s="192"/>
      <c r="M39" s="192"/>
      <c r="N39" s="192"/>
      <c r="O39" s="192"/>
      <c r="P39" s="192"/>
      <c r="Q39" s="192"/>
      <c r="R39" s="192"/>
      <c r="S39" s="268">
        <f>VTable[[#This Row],[Invoice Amount]]</f>
        <v>1250000</v>
      </c>
    </row>
    <row r="40" spans="1:19" s="95" customFormat="1" ht="12.75">
      <c r="A40" s="192">
        <v>33</v>
      </c>
      <c r="B40" s="192">
        <f t="shared" si="0"/>
        <v>13</v>
      </c>
      <c r="C40" s="193" t="s">
        <v>242</v>
      </c>
      <c r="D40" s="192"/>
      <c r="E40" s="192"/>
      <c r="F40" s="192"/>
      <c r="G40" s="192" t="s">
        <v>285</v>
      </c>
      <c r="H40" s="193" t="s">
        <v>286</v>
      </c>
      <c r="I40" s="193"/>
      <c r="J40" s="195">
        <v>56709</v>
      </c>
      <c r="K40" s="192"/>
      <c r="L40" s="192"/>
      <c r="M40" s="192"/>
      <c r="N40" s="192"/>
      <c r="O40" s="192"/>
      <c r="P40" s="192"/>
      <c r="Q40" s="192"/>
      <c r="R40" s="192"/>
      <c r="S40" s="268">
        <f>VTable[[#This Row],[Invoice Amount]]</f>
        <v>56709</v>
      </c>
    </row>
    <row r="41" spans="1:19" s="95" customFormat="1" ht="12.75">
      <c r="A41" s="192">
        <v>34</v>
      </c>
      <c r="B41" s="192">
        <f t="shared" si="0"/>
        <v>12</v>
      </c>
      <c r="C41" s="193" t="s">
        <v>251</v>
      </c>
      <c r="D41" s="192"/>
      <c r="E41" s="192"/>
      <c r="F41" s="192"/>
      <c r="G41" s="192" t="s">
        <v>287</v>
      </c>
      <c r="H41" s="193" t="s">
        <v>288</v>
      </c>
      <c r="I41" s="193"/>
      <c r="J41" s="195">
        <v>80000</v>
      </c>
      <c r="K41" s="192"/>
      <c r="L41" s="192"/>
      <c r="M41" s="192"/>
      <c r="N41" s="192"/>
      <c r="O41" s="192"/>
      <c r="P41" s="192"/>
      <c r="Q41" s="192"/>
      <c r="R41" s="192"/>
      <c r="S41" s="268">
        <f>VTable[[#This Row],[Invoice Amount]]</f>
        <v>80000</v>
      </c>
    </row>
    <row r="42" spans="1:19" s="95" customFormat="1" ht="12.75">
      <c r="A42" s="192">
        <v>35</v>
      </c>
      <c r="B42" s="192">
        <f t="shared" si="0"/>
        <v>3</v>
      </c>
      <c r="C42" s="193" t="s">
        <v>68</v>
      </c>
      <c r="D42" s="192"/>
      <c r="E42" s="192"/>
      <c r="F42" s="192"/>
      <c r="G42" s="192" t="s">
        <v>312</v>
      </c>
      <c r="H42" s="193" t="s">
        <v>313</v>
      </c>
      <c r="I42" s="193"/>
      <c r="J42" s="195">
        <v>1200000</v>
      </c>
      <c r="K42" s="192"/>
      <c r="L42" s="192"/>
      <c r="M42" s="192"/>
      <c r="N42" s="192"/>
      <c r="O42" s="192"/>
      <c r="P42" s="192"/>
      <c r="Q42" s="192"/>
      <c r="R42" s="192"/>
      <c r="S42" s="195">
        <f>VTable[[#This Row],[Invoice Amount]]</f>
        <v>1200000</v>
      </c>
    </row>
    <row r="43" spans="1:19" s="95" customFormat="1" ht="12.75">
      <c r="C43" s="196"/>
      <c r="D43" s="196"/>
      <c r="F43" s="197"/>
      <c r="H43" s="196"/>
      <c r="S43" s="269"/>
    </row>
    <row r="44" spans="1:19" s="95" customFormat="1" ht="12.75">
      <c r="C44" s="196"/>
      <c r="D44" s="196"/>
      <c r="F44" s="197"/>
      <c r="H44" s="196"/>
      <c r="S44" s="269"/>
    </row>
    <row r="45" spans="1:19" s="95" customFormat="1" ht="12.75">
      <c r="C45" s="196"/>
      <c r="D45" s="196"/>
      <c r="F45" s="197"/>
      <c r="H45" s="196"/>
      <c r="S45" s="269"/>
    </row>
    <row r="46" spans="1:19" s="95" customFormat="1" ht="13.5" thickBot="1">
      <c r="C46" s="196"/>
      <c r="D46" s="196"/>
      <c r="F46" s="197"/>
      <c r="H46" s="196"/>
      <c r="S46" s="269"/>
    </row>
    <row r="47" spans="1:19" s="95" customFormat="1" ht="12.75">
      <c r="C47" s="196"/>
      <c r="D47" s="274"/>
      <c r="E47" s="275"/>
      <c r="F47" s="276"/>
      <c r="G47" s="275"/>
      <c r="H47" s="277"/>
      <c r="S47" s="269"/>
    </row>
    <row r="48" spans="1:19" s="95" customFormat="1" ht="12.75">
      <c r="C48" s="196"/>
      <c r="D48" s="278"/>
      <c r="E48" s="279" t="s">
        <v>398</v>
      </c>
      <c r="F48" s="280"/>
      <c r="G48" s="281"/>
      <c r="H48" s="282"/>
      <c r="S48" s="269"/>
    </row>
    <row r="49" spans="3:19" s="95" customFormat="1">
      <c r="C49" s="196"/>
      <c r="D49" s="283"/>
      <c r="E49" s="279" t="s">
        <v>399</v>
      </c>
      <c r="F49" s="280"/>
      <c r="G49" s="281"/>
      <c r="H49" s="282"/>
      <c r="S49" s="269"/>
    </row>
    <row r="50" spans="3:19" s="95" customFormat="1">
      <c r="C50" s="196"/>
      <c r="D50" s="284" t="s">
        <v>386</v>
      </c>
      <c r="E50" s="281"/>
      <c r="F50" s="280"/>
      <c r="G50" s="281"/>
      <c r="H50" s="282"/>
      <c r="S50" s="269"/>
    </row>
    <row r="51" spans="3:19" s="95" customFormat="1">
      <c r="C51" s="196"/>
      <c r="D51" s="284" t="s">
        <v>387</v>
      </c>
      <c r="E51" s="281"/>
      <c r="F51" s="280"/>
      <c r="G51" s="281"/>
      <c r="H51" s="282"/>
      <c r="S51" s="269"/>
    </row>
    <row r="52" spans="3:19" s="95" customFormat="1">
      <c r="C52" s="196"/>
      <c r="D52" s="284" t="s">
        <v>388</v>
      </c>
      <c r="E52" s="281"/>
      <c r="F52" s="280"/>
      <c r="G52" s="281"/>
      <c r="H52" s="282"/>
      <c r="S52" s="269"/>
    </row>
    <row r="53" spans="3:19" s="95" customFormat="1" ht="15">
      <c r="C53" s="196"/>
      <c r="D53" s="285" t="s">
        <v>389</v>
      </c>
      <c r="E53" s="281"/>
      <c r="F53" s="280"/>
      <c r="G53" s="281"/>
      <c r="H53" s="282"/>
      <c r="S53" s="269"/>
    </row>
    <row r="54" spans="3:19" s="95" customFormat="1" ht="15">
      <c r="C54" s="196"/>
      <c r="D54" s="285" t="s">
        <v>390</v>
      </c>
      <c r="E54" s="281"/>
      <c r="F54" s="280"/>
      <c r="G54" s="281"/>
      <c r="H54" s="282"/>
      <c r="S54" s="269"/>
    </row>
    <row r="55" spans="3:19" s="95" customFormat="1" ht="15">
      <c r="C55" s="196"/>
      <c r="D55" s="286" t="s">
        <v>391</v>
      </c>
      <c r="E55" s="281"/>
      <c r="F55" s="280"/>
      <c r="G55" s="281"/>
      <c r="H55" s="282"/>
      <c r="S55" s="269"/>
    </row>
    <row r="56" spans="3:19" s="95" customFormat="1" ht="15">
      <c r="C56" s="196"/>
      <c r="D56" s="286" t="s">
        <v>392</v>
      </c>
      <c r="E56" s="281"/>
      <c r="F56" s="280"/>
      <c r="G56" s="281"/>
      <c r="H56" s="282"/>
      <c r="S56" s="269"/>
    </row>
    <row r="57" spans="3:19" s="95" customFormat="1" ht="15">
      <c r="C57" s="196"/>
      <c r="D57" s="286" t="s">
        <v>393</v>
      </c>
      <c r="E57" s="281"/>
      <c r="F57" s="280"/>
      <c r="G57" s="281"/>
      <c r="H57" s="282"/>
      <c r="S57" s="269"/>
    </row>
    <row r="58" spans="3:19">
      <c r="D58" s="287" t="s">
        <v>396</v>
      </c>
      <c r="E58" s="288"/>
      <c r="F58" s="289"/>
      <c r="G58" s="288"/>
      <c r="H58" s="290"/>
    </row>
    <row r="59" spans="3:19" ht="15">
      <c r="D59" s="286" t="s">
        <v>394</v>
      </c>
      <c r="E59" s="288"/>
      <c r="F59" s="289"/>
      <c r="G59" s="288"/>
      <c r="H59" s="290"/>
    </row>
    <row r="60" spans="3:19" ht="15">
      <c r="D60" s="286" t="s">
        <v>395</v>
      </c>
      <c r="E60" s="288"/>
      <c r="F60" s="289"/>
      <c r="G60" s="288"/>
      <c r="H60" s="290"/>
    </row>
    <row r="61" spans="3:19">
      <c r="D61" s="291"/>
      <c r="E61" s="288"/>
      <c r="F61" s="289"/>
      <c r="G61" s="288"/>
      <c r="H61" s="290"/>
    </row>
    <row r="62" spans="3:19" ht="15">
      <c r="D62" s="291"/>
      <c r="E62" s="292" t="s">
        <v>400</v>
      </c>
      <c r="F62" s="289"/>
      <c r="G62" s="288"/>
      <c r="H62" s="290"/>
    </row>
    <row r="63" spans="3:19" ht="15" thickBot="1">
      <c r="D63" s="293"/>
      <c r="E63" s="294"/>
      <c r="F63" s="295"/>
      <c r="G63" s="294"/>
      <c r="H63" s="296"/>
    </row>
  </sheetData>
  <conditionalFormatting sqref="F3:F7">
    <cfRule type="duplicateValues" dxfId="116" priority="3"/>
  </conditionalFormatting>
  <conditionalFormatting sqref="R43:R1048576 F1:F42">
    <cfRule type="duplicateValues" dxfId="115" priority="2"/>
  </conditionalFormatting>
  <conditionalFormatting sqref="K2:P42 T43:T1048576">
    <cfRule type="duplicateValues" dxfId="114" priority="1"/>
  </conditionalFormatting>
  <pageMargins left="0.7" right="0.7" top="0.75" bottom="0.75" header="0.3" footer="0.3"/>
  <pageSetup scale="54" fitToHeight="0" orientation="landscape" r:id="rId1"/>
  <headerFooter differentFirst="1" scaleWithDoc="0" alignWithMargins="0">
    <oddHeader>&amp;L&amp;G</oddHeader>
    <firstHeader>&amp;L&amp;G</firstHeader>
    <firstFooter>&amp;L&amp;K002677A business of Marsh McLennan</first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'1'!$A$57:$A$66</xm:f>
          </x14:formula1>
          <xm:sqref>C8:C300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L34"/>
  <sheetViews>
    <sheetView showGridLines="0" zoomScaleNormal="100" workbookViewId="0"/>
  </sheetViews>
  <sheetFormatPr defaultRowHeight="14.25"/>
  <cols>
    <col min="1" max="1" width="11.375" customWidth="1"/>
    <col min="2" max="2" width="16.875" customWidth="1"/>
    <col min="3" max="3" width="26.875" customWidth="1"/>
    <col min="4" max="4" width="24.375" customWidth="1"/>
    <col min="5" max="6" width="13.375" customWidth="1"/>
    <col min="7" max="7" width="8.875" customWidth="1"/>
    <col min="8" max="8" width="12.625" customWidth="1"/>
    <col min="9" max="9" width="12.125" customWidth="1"/>
    <col min="10" max="10" width="17.75" customWidth="1"/>
    <col min="11" max="11" width="21.875" customWidth="1"/>
  </cols>
  <sheetData>
    <row r="1" spans="1:12" ht="15">
      <c r="A1" s="33" t="str">
        <f>INDEX!A2</f>
        <v>ABC Co.</v>
      </c>
      <c r="F1" s="31"/>
      <c r="J1" s="35"/>
      <c r="K1" s="97" t="str">
        <f ca="1">"Schedule"&amp;" "&amp;MID(CELL("filename",J1),FIND("]",CELL("filename",J1))+1,255)</f>
        <v>Schedule 4</v>
      </c>
    </row>
    <row r="2" spans="1:12">
      <c r="A2" s="183" t="str">
        <f>INDEX!A4</f>
        <v xml:space="preserve">Date of Loss: </v>
      </c>
    </row>
    <row r="3" spans="1:12" ht="15">
      <c r="A3" s="19" t="str">
        <f>INDEX!A3</f>
        <v xml:space="preserve">Cyber Claim </v>
      </c>
      <c r="K3" s="17"/>
      <c r="L3" s="16"/>
    </row>
    <row r="4" spans="1:12" ht="15">
      <c r="A4" s="16" t="s">
        <v>112</v>
      </c>
    </row>
    <row r="5" spans="1:12" ht="15">
      <c r="A5" s="16"/>
    </row>
    <row r="7" spans="1:12" s="19" customFormat="1" ht="25.5">
      <c r="A7" s="260" t="s">
        <v>84</v>
      </c>
      <c r="B7" s="260" t="s">
        <v>366</v>
      </c>
      <c r="C7" s="260" t="s">
        <v>88</v>
      </c>
      <c r="D7" s="260" t="s">
        <v>85</v>
      </c>
      <c r="E7" s="260" t="s">
        <v>367</v>
      </c>
      <c r="F7" s="260" t="s">
        <v>87</v>
      </c>
      <c r="G7" s="260" t="s">
        <v>369</v>
      </c>
      <c r="H7" s="260" t="s">
        <v>370</v>
      </c>
      <c r="I7" s="260" t="s">
        <v>372</v>
      </c>
      <c r="J7" s="260" t="s">
        <v>368</v>
      </c>
      <c r="K7" s="260" t="s">
        <v>371</v>
      </c>
    </row>
    <row r="8" spans="1:12" s="19" customFormat="1" ht="12.75"/>
    <row r="9" spans="1:12" s="19" customFormat="1" ht="12.75"/>
    <row r="10" spans="1:12" s="19" customFormat="1" ht="12.75"/>
    <row r="11" spans="1:12" s="19" customFormat="1" ht="12.75"/>
    <row r="12" spans="1:12" s="19" customFormat="1" ht="12.75"/>
    <row r="13" spans="1:12" s="19" customFormat="1" ht="12.75"/>
    <row r="14" spans="1:12" s="19" customFormat="1" ht="12.75"/>
    <row r="15" spans="1:12" s="19" customFormat="1" ht="12.75"/>
    <row r="16" spans="1:12" s="19" customFormat="1" ht="12.75"/>
    <row r="17" s="19" customFormat="1" ht="12.75"/>
    <row r="18" s="19" customFormat="1" ht="12.75"/>
    <row r="19" s="19" customFormat="1" ht="12.75"/>
    <row r="20" s="19" customFormat="1" ht="12.75"/>
    <row r="21" s="19" customFormat="1" ht="12.75"/>
    <row r="22" s="19" customFormat="1" ht="12.75"/>
    <row r="23" s="19" customFormat="1" ht="12.75"/>
    <row r="24" s="19" customFormat="1" ht="12.75"/>
    <row r="25" s="19" customFormat="1" ht="12.75"/>
    <row r="26" s="19" customFormat="1" ht="12.75"/>
    <row r="27" s="19" customFormat="1" ht="12.75"/>
    <row r="28" s="19" customFormat="1" ht="12.75"/>
    <row r="29" s="19" customFormat="1" ht="12.75"/>
    <row r="30" s="19" customFormat="1" ht="12.75"/>
    <row r="31" s="19" customFormat="1" ht="12.75"/>
    <row r="32" s="19" customFormat="1" ht="12.75"/>
    <row r="33" s="19" customFormat="1" ht="12.75"/>
    <row r="34" s="19" customFormat="1" ht="12.75"/>
  </sheetData>
  <pageMargins left="0.7" right="0.7" top="1.0905499999999999" bottom="1.0669291666666667" header="0.59054999999999991" footer="0.56692916666666671"/>
  <pageSetup scale="42" orientation="portrait" r:id="rId1"/>
  <headerFooter differentFirst="1" scaleWithDoc="0" alignWithMargins="0">
    <oddHeader>&amp;L&amp;G</oddHeader>
    <firstHeader>&amp;L&amp;G</firstHeader>
    <firstFooter>&amp;L&amp;K002677A business of Marsh McLennan</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46375B23546E4586E60BCA80AFA845" ma:contentTypeVersion="18" ma:contentTypeDescription="Create a new document." ma:contentTypeScope="" ma:versionID="9bcaee7182356575dd233a70608e011c">
  <xsd:schema xmlns:xsd="http://www.w3.org/2001/XMLSchema" xmlns:xs="http://www.w3.org/2001/XMLSchema" xmlns:p="http://schemas.microsoft.com/office/2006/metadata/properties" xmlns:ns3="4604b623-e227-48ba-8e68-78fb9e517668" xmlns:ns4="fa2f13f0-afe6-4514-aaa6-c819eb4d173b" targetNamespace="http://schemas.microsoft.com/office/2006/metadata/properties" ma:root="true" ma:fieldsID="4ab9428135a02b36d75e730e5bdd5011" ns3:_="" ns4:_="">
    <xsd:import namespace="4604b623-e227-48ba-8e68-78fb9e517668"/>
    <xsd:import namespace="fa2f13f0-afe6-4514-aaa6-c819eb4d173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4b623-e227-48ba-8e68-78fb9e517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2f13f0-afe6-4514-aaa6-c819eb4d17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604b623-e227-48ba-8e68-78fb9e517668" xsi:nil="true"/>
  </documentManagement>
</p:properties>
</file>

<file path=customXml/itemProps1.xml><?xml version="1.0" encoding="utf-8"?>
<ds:datastoreItem xmlns:ds="http://schemas.openxmlformats.org/officeDocument/2006/customXml" ds:itemID="{1862AE76-233D-448C-BCFE-060776A5A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4b623-e227-48ba-8e68-78fb9e517668"/>
    <ds:schemaRef ds:uri="fa2f13f0-afe6-4514-aaa6-c819eb4d1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FF7965-B776-4C49-9818-D76B02F6656C}">
  <ds:schemaRefs>
    <ds:schemaRef ds:uri="http://schemas.microsoft.com/sharepoint/v3/contenttype/forms"/>
  </ds:schemaRefs>
</ds:datastoreItem>
</file>

<file path=customXml/itemProps3.xml><?xml version="1.0" encoding="utf-8"?>
<ds:datastoreItem xmlns:ds="http://schemas.openxmlformats.org/officeDocument/2006/customXml" ds:itemID="{88CDED0D-ED09-403F-8F57-76C8BF479A39}">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fa2f13f0-afe6-4514-aaa6-c819eb4d173b"/>
    <ds:schemaRef ds:uri="http://schemas.microsoft.com/office/infopath/2007/PartnerControls"/>
    <ds:schemaRef ds:uri="http://schemas.openxmlformats.org/package/2006/metadata/core-properties"/>
    <ds:schemaRef ds:uri="4604b623-e227-48ba-8e68-78fb9e51766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Title</vt:lpstr>
      <vt:lpstr>Agenda</vt:lpstr>
      <vt:lpstr>INDEX</vt:lpstr>
      <vt:lpstr>Dashboard</vt:lpstr>
      <vt:lpstr>RFI</vt:lpstr>
      <vt:lpstr>1</vt:lpstr>
      <vt:lpstr>2</vt:lpstr>
      <vt:lpstr>3</vt:lpstr>
      <vt:lpstr>4</vt:lpstr>
      <vt:lpstr>5</vt:lpstr>
      <vt:lpstr>5.1</vt:lpstr>
      <vt:lpstr>6</vt:lpstr>
      <vt:lpstr>6.1</vt:lpstr>
      <vt:lpstr>7</vt:lpstr>
      <vt:lpstr>8</vt:lpstr>
      <vt:lpstr>Appendix 1</vt:lpstr>
      <vt:lpstr>Appendix 2</vt:lpstr>
      <vt:lpstr>App 2.1 Scenarios</vt:lpstr>
      <vt:lpstr>Appendix 3A</vt:lpstr>
      <vt:lpstr>Appendix 3B</vt:lpstr>
      <vt:lpstr>Appendix 4</vt:lpstr>
      <vt:lpstr>Appendix 5</vt:lpstr>
      <vt:lpstr>Dashboard Charts</vt:lpstr>
      <vt:lpstr>Vendor Table</vt:lpstr>
      <vt:lpstr>Title!Date</vt:lpstr>
      <vt:lpstr>'1'!Print_Area</vt:lpstr>
      <vt:lpstr>'3'!Print_Area</vt:lpstr>
      <vt:lpstr>'Appendix 2'!Print_Area</vt:lpstr>
      <vt:lpstr>RFI!Print_Area</vt:lpstr>
      <vt:lpstr>'Appendix 3A'!Print_Titles</vt:lpstr>
      <vt:lpstr>'Appendix 3B'!Print_Titles</vt:lpstr>
      <vt:lpstr>RFI!Print_Titles</vt:lpstr>
      <vt:lpstr>Title!Subtitle</vt:lpstr>
      <vt:lpstr>Title!Title</vt:lpstr>
    </vt:vector>
  </TitlesOfParts>
  <Company>lumberl.com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Mark</dc:creator>
  <cp:lastModifiedBy>Jency Brock</cp:lastModifiedBy>
  <cp:lastPrinted>2023-04-03T05:29:10Z</cp:lastPrinted>
  <dcterms:created xsi:type="dcterms:W3CDTF">2019-09-23T19:45:36Z</dcterms:created>
  <dcterms:modified xsi:type="dcterms:W3CDTF">2025-12-05T16:21:03Z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0x0101003D46375B23546E4586E60BCA80AFA845</vt:lpwstr>
  </property>
  <property fmtid="{D5CDD505-2E9C-101B-9397-08002B2CF9AE}" pid="3" name="MSIP_Label_38f1469a-2c2a-4aee-b92b-090d4c5468ff_Enabled">
    <vt:lpwstr>true</vt:lpwstr>
  </property>
  <property fmtid="{D5CDD505-2E9C-101B-9397-08002B2CF9AE}" pid="4" name="MSIP_Label_38f1469a-2c2a-4aee-b92b-090d4c5468ff_SetDate">
    <vt:lpwstr>2021-11-08T21:31:35Z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55c29c39-5f05-4029-84f8-02eaaaf12c6c</vt:lpwstr>
  </property>
  <property fmtid="{D5CDD505-2E9C-101B-9397-08002B2CF9AE}" pid="9" name="MSIP_Label_38f1469a-2c2a-4aee-b92b-090d4c5468ff_ContentBits">
    <vt:lpwstr>0</vt:lpwstr>
  </property>
  <property fmtid="{D5CDD505-2E9C-101B-9397-08002B2CF9AE}" pid="10" name="MMCOA_TemplateVersion">
    <vt:lpwstr>9.0.4</vt:lpwstr>
  </property>
  <property fmtid="{D5CDD505-2E9C-101B-9397-08002B2CF9AE}" pid="11" name="MMCOA_UI_Language">
    <vt:lpwstr>en-US</vt:lpwstr>
  </property>
  <property fmtid="{D5CDD505-2E9C-101B-9397-08002B2CF9AE}" pid="12" name="MMCOA_RegCo">
    <vt:lpwstr>263</vt:lpwstr>
  </property>
  <property fmtid="{D5CDD505-2E9C-101B-9397-08002B2CF9AE}" pid="13" name="MMCOA_BaseCo">
    <vt:lpwstr>MAR</vt:lpwstr>
  </property>
  <property fmtid="{D5CDD505-2E9C-101B-9397-08002B2CF9AE}" pid="14" name="MMCOA_Brand">
    <vt:lpwstr>MMC2021</vt:lpwstr>
  </property>
  <property fmtid="{D5CDD505-2E9C-101B-9397-08002B2CF9AE}" pid="15" name="MMCOA_FeatureSet">
    <vt:lpwstr>MAR_2021_v1</vt:lpwstr>
  </property>
  <property fmtid="{D5CDD505-2E9C-101B-9397-08002B2CF9AE}" pid="16" name="MMCOA_Language">
    <vt:lpwstr>en-US</vt:lpwstr>
  </property>
  <property fmtid="{D5CDD505-2E9C-101B-9397-08002B2CF9AE}" pid="17" name="MMCOA_LanguageDateFormat">
    <vt:lpwstr>MMMM dd, yyyy</vt:lpwstr>
  </property>
  <property fmtid="{D5CDD505-2E9C-101B-9397-08002B2CF9AE}" pid="18" name="MMCOA_LanguageLocaleId">
    <vt:lpwstr>1033</vt:lpwstr>
  </property>
  <property fmtid="{D5CDD505-2E9C-101B-9397-08002B2CF9AE}" pid="19" name="MMCOA_TableStyles">
    <vt:lpwstr>MMC-All Gridlines;MMC-Banded Rows-No Gridlines;MMC-Banded Rows-Vert Gridlines;MMC-Horiz Gridlines Only</vt:lpwstr>
  </property>
  <property fmtid="{D5CDD505-2E9C-101B-9397-08002B2CF9AE}" pid="20" name="MMCOA_DefaultTableStyle">
    <vt:lpwstr>MMC-Banded Rows-No Gridlines</vt:lpwstr>
  </property>
  <property fmtid="{D5CDD505-2E9C-101B-9397-08002B2CF9AE}" pid="21" name="MMCOA_LogoImageFileName">
    <vt:lpwstr>MAR_2021_WSTD.Colour.png</vt:lpwstr>
  </property>
  <property fmtid="{D5CDD505-2E9C-101B-9397-08002B2CF9AE}" pid="22" name="MMCOA_EndorsementImageFileName">
    <vt:lpwstr/>
  </property>
</Properties>
</file>